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11475" windowHeight="9270" activeTab="2"/>
  </bookViews>
  <sheets>
    <sheet name="ΕΡΓΑΣΙΕΣ" sheetId="1" r:id="rId1"/>
    <sheet name="ΤΑΧΟΓΡΑΦΟΙ-ΠΛΥΣΙΜΟ" sheetId="6" r:id="rId2"/>
    <sheet name="ΜΙΚΡΟΑΝΤΑΛΛΑΚΤΙΚΑ" sheetId="4" r:id="rId3"/>
    <sheet name="Φύλλο2" sheetId="2" r:id="rId4"/>
    <sheet name="Φύλλο3" sheetId="3" r:id="rId5"/>
  </sheets>
  <definedNames>
    <definedName name="_Hlk109986525" localSheetId="0">ΕΡΓΑΣΙΕΣ!$C$1</definedName>
    <definedName name="_Hlk113523532" localSheetId="0">ΕΡΓΑΣΙΕΣ!$A$45</definedName>
    <definedName name="_Hlk113524457" localSheetId="2">ΕΡΓΑΣΙΕΣ!$A$27</definedName>
    <definedName name="_Hlk115164059" localSheetId="1">'ΤΑΧΟΓΡΑΦΟΙ-ΠΛΥΣΙΜΟ'!$A$43</definedName>
    <definedName name="_xlnm.Print_Area" localSheetId="0">ΕΡΓΑΣΙΕΣ!$A$1:$H$113</definedName>
  </definedNames>
  <calcPr calcId="125725" fullPrecision="0"/>
</workbook>
</file>

<file path=xl/calcChain.xml><?xml version="1.0" encoding="utf-8"?>
<calcChain xmlns="http://schemas.openxmlformats.org/spreadsheetml/2006/main">
  <c r="C53" i="6"/>
  <c r="G52"/>
  <c r="G53" s="1"/>
  <c r="C52"/>
  <c r="C54" s="1"/>
  <c r="G39"/>
  <c r="G38"/>
  <c r="G55" s="1"/>
  <c r="C38"/>
  <c r="C55" s="1"/>
  <c r="E29" i="4"/>
  <c r="E30" s="1"/>
  <c r="E31" s="1"/>
  <c r="C29"/>
  <c r="C30" s="1"/>
  <c r="C31" s="1"/>
  <c r="H94" i="1"/>
  <c r="H95" s="1"/>
  <c r="C94"/>
  <c r="C95" s="1"/>
  <c r="H88"/>
  <c r="H89" s="1"/>
  <c r="C88"/>
  <c r="C89" s="1"/>
  <c r="H82"/>
  <c r="H83" s="1"/>
  <c r="C82"/>
  <c r="C83" s="1"/>
  <c r="H74"/>
  <c r="H75" s="1"/>
  <c r="C74"/>
  <c r="C75" s="1"/>
  <c r="H58"/>
  <c r="H59" s="1"/>
  <c r="C58"/>
  <c r="C59" s="1"/>
  <c r="H42"/>
  <c r="H43" s="1"/>
  <c r="C42"/>
  <c r="C36"/>
  <c r="C37" s="1"/>
  <c r="C38" s="1"/>
  <c r="G56" i="6" l="1"/>
  <c r="G54"/>
  <c r="C39"/>
  <c r="C56" s="1"/>
  <c r="G40"/>
  <c r="C97" i="1"/>
  <c r="H96"/>
  <c r="C96"/>
  <c r="H44"/>
  <c r="H90"/>
  <c r="C90"/>
  <c r="H84"/>
  <c r="C84"/>
  <c r="H76"/>
  <c r="C76"/>
  <c r="H60"/>
  <c r="C60"/>
  <c r="C43"/>
  <c r="C44" s="1"/>
  <c r="G57" i="6" l="1"/>
  <c r="C40"/>
  <c r="C57" s="1"/>
  <c r="C98" i="1"/>
  <c r="H36"/>
  <c r="C99"/>
  <c r="H37" l="1"/>
  <c r="H98" s="1"/>
  <c r="H97"/>
  <c r="H38" l="1"/>
  <c r="H99" s="1"/>
</calcChain>
</file>

<file path=xl/sharedStrings.xml><?xml version="1.0" encoding="utf-8"?>
<sst xmlns="http://schemas.openxmlformats.org/spreadsheetml/2006/main" count="204" uniqueCount="109">
  <si>
    <t>A/A</t>
  </si>
  <si>
    <t>ΣΥΝΟΠΤΙΚΗ ΠΕΡΙΓΡΑΦΗ</t>
  </si>
  <si>
    <t>ΕΡΓΑΣΙΑ</t>
  </si>
  <si>
    <t>ΥΛΙΚΑ</t>
  </si>
  <si>
    <t>ΕΝΔΕΙΚΤΙΚΗ ΚΑΘΑΡΗ ΑΞΙΑ</t>
  </si>
  <si>
    <t>(β) επί των τιμών του επίσημου τιμοκαταλόγου ανταλλακτικών της επιχείρησης μου.</t>
  </si>
  <si>
    <t>(α) επί του προ υπολογιζόμενου κόστους εργατοώρας (ανά ομάδα ή υποομάδα).</t>
  </si>
  <si>
    <t>ΠΙΝΑΚΑΣ ΟΙΚΟΝΟΜΙΚΗΣ ΠΡΟΣΦΟΡΑΣ</t>
  </si>
  <si>
    <t>Α. ΕΡΓΑΣΙΕΣ ΣΥΝΤΗΡΗΣΗΣ ΚΑΙ ΕΠΙΣΚΕΥΗΣ</t>
  </si>
  <si>
    <t>Φ.Π.Α. 24%</t>
  </si>
  <si>
    <t>Ομάδα Δ: Εργασίες μηχανολογικών μερών στα πλαίσια Απορριμματοφόρων, Καλαθοφόρων, Φορτηγών κτλ οχημάτων άνω των 3,5 tn</t>
  </si>
  <si>
    <t>Ομάδα Ε: Εργασίες Φανοποιείας και Βαφής στα πλαίσια επιβατικών, ημιφορτηγών, μικρών φορτηγών, Απορριμματοφόρων, Καλαθοφόρων, Φορτηγών κλπ οχημάτων άνω των 3,5 tn</t>
  </si>
  <si>
    <t>Ομάδα Γ: Εργασίες μηχανολογικών μερών στα πλαίσια Μηχανημάτων Έργου Μ.Ε., φορτωτές-εκσκαφείς κλπ.</t>
  </si>
  <si>
    <t>Ομάδα Β: Εργασίες Μηχανολογικών μερών στα πλαίσια επιβατικών, ημιφορτηγών, μικρών φορτηγών κλπ οχημάτων κάτω των 3,5 tn</t>
  </si>
  <si>
    <t>Ομάδα Α: Εργασίες μηχανολογικών μερών σε υπερκατασκευές Απορριμματοφόρων, Καλαθοφόρων, Φορτηγών κλπ. Οχημάτων</t>
  </si>
  <si>
    <t>ΣΥΝΟΛΙΚΗ ΚΑΘΑΡΗ ΑΞΙΑ ΟΜΑΔΑ Ε</t>
  </si>
  <si>
    <t>ΔΑΠΑΝΗ ΟΜΑΔΑ Ε</t>
  </si>
  <si>
    <t>ΣΥΝΟΛΙΚΗ ΚΑΘΑΡΗ ΑΞΙΑ ΟΜΑΔΑ Δ</t>
  </si>
  <si>
    <t>ΔΑΠΑΝΗ ΟΜΑΔΑ Δ</t>
  </si>
  <si>
    <t>ΔΑΠΑΝΗ ΟΜΑΔΑ Γ</t>
  </si>
  <si>
    <t>ΣΥΝΟΛΙΚΗ ΚΑΘΑΡΗ ΑΞΙΑ ΟΜΑΔΑ Γ</t>
  </si>
  <si>
    <t>ΣΥΝΟΛΙΚΗ ΚΑΘΑΡΗ ΑΞΙΑ ΟΜΑΔΑ Β</t>
  </si>
  <si>
    <t>ΔΑΠΑΝΗ ΟΜΑΔΑ Β</t>
  </si>
  <si>
    <t>ΣΥΝΟΛΙΚΗ ΚΑΘΑΡΗ ΑΞΙΑ ΟΜΑΔΑ Α</t>
  </si>
  <si>
    <t>ΔΑΠΑΝΗ ΟΜΑΔΑ Α</t>
  </si>
  <si>
    <t>Ομάδα ΣΤ: Εργασίες Ηλεκτρολογικών και Ηλεκτρονικών συστημάτων στα πλαίσια Επιβατικών, Ημιφορτηγών, μικρών φορτηγών, Απορριμματοφόρων, Καλαθοφόρων, Φορτηγών κλπ οχημάτων</t>
  </si>
  <si>
    <t>ΣΥΝΟΛΙΚΗ ΚΑΘΑΡΗ ΑΞΙΑ ΟΜΑΔΑ ΣΤ</t>
  </si>
  <si>
    <t>ΔΑΠΑΝΗ ΟΜΑΔΑ ΣΤ</t>
  </si>
  <si>
    <t>Ομάδα Θ: Εργασίες συντήρησης και επισκευής ελαστικών Επιβατικών, Λεωφορείων, Φορτηγών και Μηχανημάτων Έργων</t>
  </si>
  <si>
    <t>ΣΥΝΟΛΙΚΗ ΚΑΘΑΡΗ ΑΞΙΑ ΟΜΑΔΑ Θ</t>
  </si>
  <si>
    <t>ΔΑΠΑΝΗ ΟΜΑΔΑ Θ</t>
  </si>
  <si>
    <t>ΣΥΝΟΛΙΚΗ ΚΑΘΑΡΗ ΑΞΙΑ ΟΜΑΔΑ ΙΑ</t>
  </si>
  <si>
    <t>Ομάδα Ι: Εργασίες για πλύσιμο - καθάρισμα - γρασάρισμα οχημάτων, λεωφορείων και μηχανημάτων έργων</t>
  </si>
  <si>
    <t>ΔΑΠΑΝΗ ΟΜΑΔΑ Η</t>
  </si>
  <si>
    <t>ΔΑΠΑΝΗ ΟΜΑΔΑ Ι</t>
  </si>
  <si>
    <t>ΚΑΘΑΡΗ ΑΞΙΑ ΟΜΑΔΑ Ι</t>
  </si>
  <si>
    <t>ΚΑΘΑΡΗ ΑΞΙΑ ΟΜΑΔΑ Η</t>
  </si>
  <si>
    <t>ΣΥΝΟΛΙΚΗ ΚΑΘΑΡΗ ΑΞΙΑ</t>
  </si>
  <si>
    <t>ΣΥΝΟΛΙΚΗ ΔΑΠΑΝΗ ΟΜΑΔΑ ΙΑ</t>
  </si>
  <si>
    <t xml:space="preserve"> Προμήθεια μικροανταλλακτικών</t>
  </si>
  <si>
    <t>ΣΥΝΟΛΙΚΗ ΔΑΠΑΝΗ</t>
  </si>
  <si>
    <t>ΔΑΠΑΝΗ = (3)Χ{100%-(4)}</t>
  </si>
  <si>
    <t>……………………………(Τόπος),  …………/……..../……..…(Ημερομηνία)</t>
  </si>
  <si>
    <t>Ο προσφέρων</t>
  </si>
  <si>
    <t>(Σφραγίδα, Ονοματεπώνυμο, Υπογραφή)</t>
  </si>
  <si>
    <t>ΕΠΩΝΥΜΙΑ ΕΠΙΧΕΙΡΗΣΗΣ</t>
  </si>
  <si>
    <t>ΤΑΧ. Δ/ΝΣΗ ΕΠΙΧΕΙΡΗΣΗΣ</t>
  </si>
  <si>
    <t>ΤΗΛΕΦΩΝΟ</t>
  </si>
  <si>
    <t>Δ.Ο.Υ.</t>
  </si>
  <si>
    <t xml:space="preserve">Α.Φ.Μ.
</t>
  </si>
  <si>
    <t xml:space="preserve">
ΕΛΛΗΝΙΚΗ ΔΗΜΟΚΡΑΤΙΑ
Π.Ε. ΙΩΑΝΝΙΝΩΝ
ΔΗΜΟΣ ΖΙΤΣΑΣ
Δ/ΝΣΗ ΤΕΧΝΙΚΩΝ ΥΠΗΡΕΣΙΩΝ, 
ΠΟΛΕΟΔΟΜΙΑΣ ΚΑΙ ΠΕΡΙΒΑΛΛΟΝΤΟΣ
Πληροφορίες: Παν.Γούσας
ΕΔΡΑ: Λ. Πασσαρώνος 1 - Ελεούσα                                               
Τηλ.: 2653360064
Email: pgousas@zitsa.gov.gr 
ΣΥΝΤΗΡΗΣΗ ΚΑΙ ΕΠΙΣΚΕΥΗ ΤΩΝ ΟΧΗΜΑΤΩΝ ΚΑΙ ΜΗΧΑΝΗΜΑΤΩΝ ΕΡΓΩΝ, ΠΡΟΜΗΘΕΙΑ ΤΩΝ ΑΝΑΓΚΑΙΩΝ ΑΝΤΑΛΛΑΚΤΙΚΩΝ, ΜΙΚΡΟΑΝΤΑΛΛΑΚΤΙΚΩΝ ΓΙΑ ΤΑ ΟΧΗΜΑΤΑ ΚΑΙ ΜΗΧΑΝΗΜΑΤΑ ΕΡΓΩΝ ΤΟΥ ΔΗΜΟΥ ΖΙΤΣΑΣ 
ΕΤΟΥΣ 2022
ΑΡ.ΜΕΛΕΤΗΣ:40/2022
ΦΟΡΕΑΣ:ΔΗΜΟΣ ΖΙΤΣΑΣ
ΣΥΝΟΛΙΚΟΣ ΠΡΟΫΠΟΛΟΓΙΣΜΟΣ ΜΕΛΕΤΗΣ: 
53.119,28€ ΜΕ ΤΟ Φ.Π.Α. 
</t>
  </si>
  <si>
    <t>ΕΛΛΗΝΙΚΗ ΔΗΜΟΚΡΑΤΙΑ</t>
  </si>
  <si>
    <t>Π.Ε. ΙΩΑΝΝΙΝΩΝ</t>
  </si>
  <si>
    <t>ΔΗΜΟΣ ΖΙΤΣΑΣ</t>
  </si>
  <si>
    <t>ΣΥΝΤΗΡΗΣΗ ΚΑΙ ΕΠΙΣΚΕΥΗ ΤΩΝ ΟΧΗΜΑΤΩΝ ΚΑΙ ΜΗΧΑΝΗΜΑΤΩΝ ΕΡΓΩΝ, ΠΡΟΜΗΘΕΙΑ ΤΩΝ ΑΝΑΓΚΑΙΩΝ ΑΝΤΑΛΛΑΚΤΙΚΩΝ, ΜΙΚΡΟΑΝΤΑΛΛΑΚΤΙΚΩΝ ΓΙΑ ΤΑ ΟΧΗΜΑΤΑ ΚΑΙ ΜΗΧΑΝΗΜΑΤΑ ΕΡΓΩΝ ΤΟΥ ΔΗΜΟΥ ΖΙΤΣΑΣ ΕΤΟΥΣ 2022</t>
  </si>
  <si>
    <t>ΑΡ.ΜΕΛΕΤΗΣ:40/2022</t>
  </si>
  <si>
    <t>ΦΟΡΕΑΣ:ΔΗΜΟΣ ΖΙΤΣΑΣ</t>
  </si>
  <si>
    <t xml:space="preserve">ΣΥΝΟΛΙΚΟΣ ΠΡΟΫΠΟΛΟΓΙΣΜΟΣ ΜΕΛΕΤΗΣ: 53.119,28€ με Φ.Π.Α. </t>
  </si>
  <si>
    <t xml:space="preserve">ΕΝΤΥΠΟ ΟΙΚΟΝΟΜΙΚΗΣ ΠΡΟΣΦΟΡΑΣ </t>
  </si>
  <si>
    <t xml:space="preserve">Αφού έλαβα γνώση της διακήρυξης του διαγωνισμού που αναγράφεται στην επικεφαλίδα και των λοιπών στοιχείων του, καθώς και των συνθηκών εκτέλεσης, υποβάλλω την παρούσα προσφορά και δηλώνω ότι αποδέχομαι πλήρως και χωρίς επιφύλαξη όλα αυτά και αναλαμβάνω την ΠΡΟΜΗΘΕΙΑ των ανταλλακτικών  των οχημάτων του Δήμου, με ποσοστό έκπτωσης επί των τιμών του επίσημου τιμοκαταλόγου ανταλλακτικών της επιχείρησης μου,  σύμφωνα με τον πίνακα οικονομικής προσφοράς που επισυνάπτεται:
- Με τα ποσοστά έκπτωσης επί των τιμών του επίσημου τιμοκαταλόγου ανταλλακτικών της επιχείρησης μου.
Έχω ενημερωθεί για την ποικιλία των υπερκατασκευών των οχημάτων.
</t>
  </si>
  <si>
    <t xml:space="preserve">                                                                                                                                                                                                                                                                                                                                                                                                                                                       </t>
  </si>
  <si>
    <t>ΔΑΠΑΝΗ = (3)*{100%-(4)}</t>
  </si>
  <si>
    <t>Αφού έλαβα γνώση της διακήρυξης του διαγωνισμού που αναγράφεται στην επικεφαλίδα και των λοιπών στοιχείων του, καθώς και των συνθηκών εκτέλεσης, υποβάλλω την παρούσα προσφορά και δηλώνω ότι αποδέχομαι πλήρως και χωρίς επιφύλαξη όλα αυτά και αναλαμβάνω την εκτέλεση των εργασιών επισκευής των οχημάτων του Δήμου, σύμφωνα με τον πίνακα οικονομικής προσφοράς που επισυνάπτεται:                                                                                                                                                                                                                                              - Με τα ποσοστά έκπτωσης επί του προϋπολογισμού κόστους.                                                                                                                                                                                                                              - Με τα ποσοστά έκπτωσης επί των τιμών του επίσημου τιμοκαταλόγου ανταλλακτικών της επιχείρησης μου.
- Και μόνο για τις ομάδες/υποομάδες για τις οποίες δίδεται προσφορά.
Έχω ενημερωθεί για την ποικιλία των υπερκατασκευών των οχημάτων.
Οι βασικές ομάδες επισκευών δεν αποκλείουν την ανάγκη και άλλου είδους επισκευής η οποία δεν μπορεί να προβλεφθεί, ιδιαίτερα όσον αφορά στις υπερκατασκευές των οχημάτων.</t>
  </si>
  <si>
    <t>Η παραπάνω προσφορά θα συνοδεύεται από φωτοαντίγραφα των τελευταίων εκδοθέντων επίσημων τιμοκαταλόγων εργασιών ή ανταλλακτικών, του κατασκευαστή ή του επίσημου αντιπροσώπου του οχήματος/υπερκατασκευής ή μηχανήματος.</t>
  </si>
  <si>
    <t>Η παραπάνω προσφορά θα συνοδεύεται από φωτοαντίγραφα των τελευταίων εκ δοθέντων επίσημων τιμοκαταλόγων ανταλλακτικών, του κατασκευαστή ή του επίσημου αντιπροσώπου του οχήματος/υπερκατασκευής ή μηχανήματος.</t>
  </si>
  <si>
    <t>Η παραπάνω προσφορά θα συνοδεύεται από φωτοαντίγραφα των τελευταίων εκ δοθέντων επίσημων τιμοκαταλόγων εργασιών ή ανταλλακτικών, του κατασκευαστή ή του επίσημου αντιπροσώπου του οχήματος/υπερκατασκευής ή μηχανήματος, καθώς και πιστοποιητικά των απολυμαντικών που θα χρησιμοποιηθούν, από τα οποία να προκύπτει ότι είναι εγκεκεριμένα.</t>
  </si>
  <si>
    <r>
      <t>Υποομάδα 1</t>
    </r>
    <r>
      <rPr>
        <vertAlign val="superscript"/>
        <sz val="8"/>
        <rFont val="Calibri"/>
        <family val="2"/>
        <charset val="161"/>
        <scheme val="minor"/>
      </rPr>
      <t>η</t>
    </r>
    <r>
      <rPr>
        <sz val="8"/>
        <rFont val="Calibri"/>
        <family val="2"/>
        <charset val="161"/>
        <scheme val="minor"/>
      </rPr>
      <t>-Εργασίες Υπερκατασκευών Απορριμματοφόρων Οχημάτων (''ΜΥΛΟΥ'' - ''ΠΡΕΣΑΣ'') - Κόστος Εργατοώρας 40,00 €</t>
    </r>
  </si>
  <si>
    <r>
      <t>Υποομάδα 2</t>
    </r>
    <r>
      <rPr>
        <vertAlign val="superscript"/>
        <sz val="8"/>
        <color theme="1"/>
        <rFont val="Calibri"/>
        <family val="2"/>
        <charset val="161"/>
        <scheme val="minor"/>
      </rPr>
      <t>η</t>
    </r>
    <r>
      <rPr>
        <sz val="8"/>
        <color theme="1"/>
        <rFont val="Calibri"/>
        <family val="2"/>
        <charset val="161"/>
        <scheme val="minor"/>
      </rPr>
      <t>-Εργασίες Υπερκατασκευών Υδροφόρων &amp; Φορτηγών οχημάτων με ανατρεπόμενη ή μη καρότσα - Κόστος Εργατοώρας 30,00 €</t>
    </r>
  </si>
  <si>
    <r>
      <t>Υποομάδα 3</t>
    </r>
    <r>
      <rPr>
        <vertAlign val="superscript"/>
        <sz val="8"/>
        <color theme="1"/>
        <rFont val="Calibri"/>
        <family val="2"/>
        <charset val="161"/>
        <scheme val="minor"/>
      </rPr>
      <t>η</t>
    </r>
    <r>
      <rPr>
        <sz val="8"/>
        <color theme="1"/>
        <rFont val="Calibri"/>
        <family val="2"/>
        <charset val="161"/>
        <scheme val="minor"/>
      </rPr>
      <t>-Εργασίες Υπερκατασκευών ανυψωτικών μηχανημάτων - Κόστος Εργατοώρας 30,00 €</t>
    </r>
  </si>
  <si>
    <t>Εργασίες Μηχανικών μερών, Συστημάτων Ανάρτησης, Διεύθυνσης, Πέδησης,Μετάδοσης Κίνησης, Ρεκτιφιέ - Κόστος Εργατοώρας 30,00 €</t>
  </si>
  <si>
    <r>
      <t>Υποομάδα 4</t>
    </r>
    <r>
      <rPr>
        <vertAlign val="superscript"/>
        <sz val="8"/>
        <color theme="1"/>
        <rFont val="Calibri"/>
        <family val="2"/>
        <charset val="161"/>
        <scheme val="minor"/>
      </rPr>
      <t>η</t>
    </r>
    <r>
      <rPr>
        <sz val="8"/>
        <color theme="1"/>
        <rFont val="Calibri"/>
        <family val="2"/>
        <charset val="161"/>
        <scheme val="minor"/>
      </rPr>
      <t xml:space="preserve"> . Εργασίες Μαρκουτσιών Υψηλής Πιέσεως - Κόστος Εργατοώρας 30,00 €</t>
    </r>
  </si>
  <si>
    <r>
      <t>Υποομάδα 1</t>
    </r>
    <r>
      <rPr>
        <vertAlign val="superscript"/>
        <sz val="8"/>
        <color theme="1"/>
        <rFont val="Calibri"/>
        <family val="2"/>
        <charset val="161"/>
        <scheme val="minor"/>
      </rPr>
      <t>η</t>
    </r>
    <r>
      <rPr>
        <sz val="8"/>
        <color theme="1"/>
        <rFont val="Calibri"/>
        <family val="2"/>
        <charset val="161"/>
        <scheme val="minor"/>
      </rPr>
      <t>-Εργασίες Μηχανικών μερών, Μετάδοσης Κίνησης (κιβωτίου - συμπλέκτη-διαφορικού), Συστημάτων Τροφοδοσίας - Κόστος Εργατοώρας 30,00 €</t>
    </r>
  </si>
  <si>
    <r>
      <t>Υποομάδα 2</t>
    </r>
    <r>
      <rPr>
        <vertAlign val="superscript"/>
        <sz val="8"/>
        <color theme="1"/>
        <rFont val="Calibri"/>
        <family val="2"/>
        <charset val="161"/>
        <scheme val="minor"/>
      </rPr>
      <t>η</t>
    </r>
    <r>
      <rPr>
        <sz val="8"/>
        <color theme="1"/>
        <rFont val="Calibri"/>
        <family val="2"/>
        <charset val="161"/>
        <scheme val="minor"/>
      </rPr>
      <t>-Εργασίες Υδραυλικών Συστημάτων - Κόστος Εργατοώρας 30,00 €</t>
    </r>
  </si>
  <si>
    <r>
      <t>Υποομάδα 3</t>
    </r>
    <r>
      <rPr>
        <vertAlign val="superscript"/>
        <sz val="8"/>
        <rFont val="Calibri"/>
        <family val="2"/>
        <charset val="161"/>
        <scheme val="minor"/>
      </rPr>
      <t>η</t>
    </r>
    <r>
      <rPr>
        <sz val="8"/>
        <rFont val="Calibri"/>
        <family val="2"/>
        <charset val="161"/>
        <scheme val="minor"/>
      </rPr>
      <t>-Εργασίες  Συστημάτων Διεύθυνσης - Κόστος Εργατοώρας 30,00 €</t>
    </r>
  </si>
  <si>
    <r>
      <t>Υποομάδα 4</t>
    </r>
    <r>
      <rPr>
        <vertAlign val="superscript"/>
        <sz val="8"/>
        <rFont val="Calibri"/>
        <family val="2"/>
        <charset val="161"/>
        <scheme val="minor"/>
      </rPr>
      <t>η</t>
    </r>
    <r>
      <rPr>
        <sz val="8"/>
        <rFont val="Calibri"/>
        <family val="2"/>
        <charset val="161"/>
        <scheme val="minor"/>
      </rPr>
      <t>-Εργασίες Συστημάτων Πέδησης - Κόστος Εργατοώρας 30,00 €</t>
    </r>
  </si>
  <si>
    <r>
      <t>Υποομάδα 5</t>
    </r>
    <r>
      <rPr>
        <vertAlign val="superscript"/>
        <sz val="8"/>
        <rFont val="Calibri"/>
        <family val="2"/>
        <charset val="161"/>
        <scheme val="minor"/>
      </rPr>
      <t>η</t>
    </r>
    <r>
      <rPr>
        <sz val="8"/>
        <rFont val="Calibri"/>
        <family val="2"/>
        <charset val="161"/>
        <scheme val="minor"/>
      </rPr>
      <t>-Εργασίες Συστημάτων Εξάτμισης - Κόστος Εργατοώρας 30,00 €</t>
    </r>
  </si>
  <si>
    <r>
      <t>Υποομάδα 6</t>
    </r>
    <r>
      <rPr>
        <vertAlign val="superscript"/>
        <sz val="8"/>
        <rFont val="Calibri"/>
        <family val="2"/>
        <charset val="161"/>
        <scheme val="minor"/>
      </rPr>
      <t>η</t>
    </r>
    <r>
      <rPr>
        <sz val="8"/>
        <rFont val="Calibri"/>
        <family val="2"/>
        <charset val="161"/>
        <scheme val="minor"/>
      </rPr>
      <t>-Εργασίες Ρεκτιφιέ - Κόστος Εργατοώρας 30,00 €</t>
    </r>
  </si>
  <si>
    <r>
      <t>Υποομάδα 1</t>
    </r>
    <r>
      <rPr>
        <vertAlign val="superscript"/>
        <sz val="8"/>
        <color theme="1"/>
        <rFont val="Calibri"/>
        <family val="2"/>
        <charset val="161"/>
        <scheme val="minor"/>
      </rPr>
      <t>η</t>
    </r>
    <r>
      <rPr>
        <sz val="8"/>
        <color theme="1"/>
        <rFont val="Calibri"/>
        <family val="2"/>
        <charset val="161"/>
        <scheme val="minor"/>
      </rPr>
      <t>-Εργασίες Μηχανικών μερών, Μεταδόσεων Κίνησης (κιβωτίου - συμπλέκτη -διαφορικού),Αεροσυμπιεστών, Κουβουκλίων - Κόστος Εργατοώρας 30,00 €</t>
    </r>
  </si>
  <si>
    <r>
      <t>Υποομάδα 2</t>
    </r>
    <r>
      <rPr>
        <vertAlign val="superscript"/>
        <sz val="8"/>
        <rFont val="Calibri"/>
        <family val="2"/>
        <charset val="161"/>
        <scheme val="minor"/>
      </rPr>
      <t>η</t>
    </r>
    <r>
      <rPr>
        <sz val="8"/>
        <rFont val="Calibri"/>
        <family val="2"/>
        <charset val="161"/>
        <scheme val="minor"/>
      </rPr>
      <t>-Εργασίες Συστημάτων Ανάρτησης &amp; Πέδησης - Κόστος Εργατοώρας 30,00 €</t>
    </r>
  </si>
  <si>
    <r>
      <t>Υπομάδα 4</t>
    </r>
    <r>
      <rPr>
        <vertAlign val="superscript"/>
        <sz val="8"/>
        <color theme="1"/>
        <rFont val="Calibri"/>
        <family val="2"/>
        <charset val="161"/>
        <scheme val="minor"/>
      </rPr>
      <t>η</t>
    </r>
    <r>
      <rPr>
        <sz val="8"/>
        <color theme="1"/>
        <rFont val="Calibri"/>
        <family val="2"/>
        <charset val="161"/>
        <scheme val="minor"/>
      </rPr>
      <t>-Εργασίες Συστημάτων Τροφοδοσίας - Κόστος Εργατοώρας 30,00 €</t>
    </r>
  </si>
  <si>
    <r>
      <t>Υποομάδα 6</t>
    </r>
    <r>
      <rPr>
        <vertAlign val="superscript"/>
        <sz val="8"/>
        <color theme="1"/>
        <rFont val="Calibri"/>
        <family val="2"/>
        <charset val="161"/>
        <scheme val="minor"/>
      </rPr>
      <t>η</t>
    </r>
    <r>
      <rPr>
        <sz val="8"/>
        <color theme="1"/>
        <rFont val="Calibri"/>
        <family val="2"/>
        <charset val="161"/>
        <scheme val="minor"/>
      </rPr>
      <t>-Εργασίες Ρεκτιφιέ κινητήρων - Κόστος Εργατοώρας 30,00 €</t>
    </r>
  </si>
  <si>
    <r>
      <t>Υποομάδα 3</t>
    </r>
    <r>
      <rPr>
        <vertAlign val="superscript"/>
        <sz val="8"/>
        <rFont val="Calibri"/>
        <family val="2"/>
        <charset val="161"/>
        <scheme val="minor"/>
      </rPr>
      <t>η</t>
    </r>
    <r>
      <rPr>
        <sz val="8"/>
        <rFont val="Calibri"/>
        <family val="2"/>
        <charset val="161"/>
        <scheme val="minor"/>
      </rPr>
      <t>-Εργασίες Συστημάτων Διεύθυνσης - Εμπρόσθια συστήματα - Κόστος Εργατοώρας 40,00 €</t>
    </r>
  </si>
  <si>
    <r>
      <t>Υποομάδα 1</t>
    </r>
    <r>
      <rPr>
        <vertAlign val="superscript"/>
        <sz val="8"/>
        <color theme="1"/>
        <rFont val="Calibri"/>
        <family val="2"/>
        <charset val="161"/>
        <scheme val="minor"/>
      </rPr>
      <t>η</t>
    </r>
    <r>
      <rPr>
        <sz val="8"/>
        <color theme="1"/>
        <rFont val="Calibri"/>
        <family val="2"/>
        <charset val="161"/>
        <scheme val="minor"/>
      </rPr>
      <t>-Εργασίες Φανοποιείας και Βαφής επιβατικών, ημιφορτηγών, μικρών φορτηγών - Κόστος Εργατοώρας 30,00 €</t>
    </r>
  </si>
  <si>
    <r>
      <t>Υποομάδα 2</t>
    </r>
    <r>
      <rPr>
        <vertAlign val="superscript"/>
        <sz val="8"/>
        <color theme="1"/>
        <rFont val="Calibri"/>
        <family val="2"/>
        <charset val="161"/>
        <scheme val="minor"/>
      </rPr>
      <t>η</t>
    </r>
    <r>
      <rPr>
        <sz val="8"/>
        <color theme="1"/>
        <rFont val="Calibri"/>
        <family val="2"/>
        <charset val="161"/>
        <scheme val="minor"/>
      </rPr>
      <t>-Εργασίες Φανοποιείας και Βαφής απορριμματοφόρων, Υδροφόρων, Καλαθοφόρων, Φορτηγών κτλοχημάτων άνω των 3,5 tn - Κόστος Εργατοώρας 30,00 €</t>
    </r>
  </si>
  <si>
    <t>Εργασίες Ηλεκτρολογικών &amp; Ηλεκτρονικών συστημάτων - Κόστος Εργατοώρας 30,00 €</t>
  </si>
  <si>
    <t>Υπηρεσίες επισκευής, προσαρμογής και ζυγοστάθμισης ελαστικών - Κόστος Εργατοώρας 30,00 €</t>
  </si>
  <si>
    <t>ΟΝΟΜΑΤΕΠΩΝΥΜΟ ΕΚΠΡΟΣΩΠΟΥ</t>
  </si>
  <si>
    <t>Ομάδα Η: Εργασίες Συντήρησης κι Επισκευής Ταχογράφου</t>
  </si>
  <si>
    <t>ΣΥΝΤΗΡΗΣΗ - ΕΠΙΣΚΕΥΗ ΚΙ ΕΚΔΟΣΗ ΠΙΣΤΟΠΟΙΗΤΙΚΩΝ ΤΑΧΟΓΡΑΦΩΝ - ΑΝΑΛΟΓΙΚΟΣ ΜΕ ΚΟΣΤΟΣ ΤΕΜΑΧΙΟΥ 80,00 €</t>
  </si>
  <si>
    <t>ΣΥΝΤΗΡΗΣΗ - ΕΠΙΣΚΕΥΗ ΚΙ ΕΚΔΟΣΗ ΠΙΣΤΟΠΟΙΗΤΙΚΩΝ ΤΑΧΟΓΡΑΦΩΝ - ΨΗΦΙΑΚΟΣ ΜΕ ΚΟΣΤΟΣ ΤΕΜΑΧΙΟΥ 100,00 €</t>
  </si>
  <si>
    <t>Ομάδα ΙΑ’ : Προμήθεια μικροανταλλακτικών (επιβατικών, λεωφορείου, φορτηγών &amp; μηχανημάτων έργων)</t>
  </si>
  <si>
    <t>ΠΡΟΣΦΕΡΟΜΕΝΗ ΕΚΠΤΩΣΗ (%) - ΑΡΙΘΜΗΤΙΚΩΣ</t>
  </si>
  <si>
    <t>Προσφερόμενη (α) έκπτωση (%) - Αριθμητικώς</t>
  </si>
  <si>
    <t>Προσφερόμενη (β) έκπτωση (%) - Αριθμητικώς</t>
  </si>
  <si>
    <t>ΠΡΟΣΦΕΡΟΜΕΝΟ ΠΟΣΟΣΤΟ ΕΚΠΤΩΣΗΣ - ΟΛΟΓΡΑΦΩΣ</t>
  </si>
  <si>
    <t>Αφού έλαβα γνώση της διακήρυξης του διαγωνισμού που αναγράφεται στην επικεφαλίδα και των λοιπών στοιχείων του, καθώς και των συνθηκών εκτέλεσης, υποβάλλω την παρούσα προσφορά και δηλώνω ότι αποδέχομαι πλήρως και χωρίς επιφύλαξη όλα αυτά και αναλαμβάνω την εκτέλεση των εργασιών επισκευής των οχημάτων του Δήμου, σύμφωνα με τον πίνακα οικονομικής προσφοράς που επισυνάπτεται:                                                                                                                                                                                                                                                                                                                                                                                                                                                                                                                                                                                                                                                                                     - Με τα ποσοστά έκπτωσης επί του προϋπολογισμού κόστους εργατοώρας.                                                                                                                                                                                                                                                                                                                                                                                                      - Με τα ποσοστά έκπτωσης επί των τιμών του επίσημου τιμοκαταλόγου ανταλλακτικών της επιχείρησης μου.
- Και μόνο για τις ομάδες/υποομάδες για τις οποίες δίδεται προσφορά.
Έχω ενημερωθεί για την ποικιλία των υπερκατασκευών των οχημάτων.
Οι βασικές ομάδες επισκευών δεν αποκλείουν την ανάγκη και άλλου είδους επισκευής η οποία δεν μπορεί να προβλεφθεί, ιδιαίτερα όσον αφορά στις υπερκατασκευές των οχημάτων.</t>
  </si>
  <si>
    <t>ΓΡΑΣΑΡΙΣΜΑ ΕΛΚΥΣΤΗΡΑ (ΤΡΑΚΤΩΡΑ)</t>
  </si>
  <si>
    <t>ΗΜΙΦΟΡΤΗΓΑ</t>
  </si>
  <si>
    <t>ΕΠΙΒΑΤΙΚΑ</t>
  </si>
  <si>
    <t>ΛΕΩΦΟΡΕΙΑ</t>
  </si>
  <si>
    <t>ΓΡΑΣΑΡΙΣΜΑ - JCB</t>
  </si>
  <si>
    <t>ΦΟΡΤΗΓΑ</t>
  </si>
  <si>
    <t>ΑΠΟΡΡΙΜΜΑΤΟΦΟΡΑ</t>
  </si>
  <si>
    <t>ΔΑΠΑΝΗ = (3)Χ{100%-(5)}</t>
  </si>
  <si>
    <t>ΜΕΣΟΣ ΟΡΟΣ ΠΟΣΟΣΤΟΥ ΕΚΠΤΩΣΗΣ = {(4.1)Χ(4.2)}/2</t>
  </si>
  <si>
    <t>ΜΕΣΟΣ ΟΡΟΣ ΠΟΣΟΣΤΟΥ ΕΚΠΤΩΣΗΣ = {(4.3)Χ(4.4)Χ(4.5)Χ(4.6)Χ(4.7)Χ(4.8)Χ(4.9)}/7</t>
  </si>
  <si>
    <t>Β. ΕΡΓΑΣΙΕΣ ΠΟΥ ΑΦΟΡΟΥΝ ΣΕ ΤΑΧΟΓΡΑΦΟΥΣ ΚΑΙ ΠΛΥΣΙΜΟ - ΑΠΟΛΥΜΑΝΣΗ ΟΧΗΜΑΤΩΝ</t>
  </si>
  <si>
    <t>Γ. ΠΡΟΜΗΘΕΙΑ ΜΙΚΡΟΑΝΤΑΛΛΑΚΤΙΚΩΝ</t>
  </si>
  <si>
    <t>Γ. ΠΡΟΜΗΘΕΙΑ ΜΙΚΡΟΑΝΤΑΛΛΑΚΤΙΚΩΝ (ΕΠΙΒΑΤΙΚΩΝ, ΛΕΩΦΟΡΕΙΟΥ, ΦΟΡΤΗΓΩΝ &amp; ΜΗΧΑΝΗΜΑΤΩΝ ΕΡΓΟΥ)</t>
  </si>
</sst>
</file>

<file path=xl/styles.xml><?xml version="1.0" encoding="utf-8"?>
<styleSheet xmlns="http://schemas.openxmlformats.org/spreadsheetml/2006/main">
  <numFmts count="3">
    <numFmt numFmtId="8" formatCode="#,##0.00\ &quot;€&quot;;[Red]\-#,##0.00\ &quot;€&quot;"/>
    <numFmt numFmtId="164" formatCode="#,##0.000\ &quot;€&quot;;[Red]\-#,##0.000\ &quot;€&quot;"/>
    <numFmt numFmtId="165" formatCode="#,##0.000\ &quot;€&quot;"/>
  </numFmts>
  <fonts count="20">
    <font>
      <sz val="11"/>
      <color theme="1"/>
      <name val="Calibri"/>
      <family val="2"/>
      <charset val="161"/>
      <scheme val="minor"/>
    </font>
    <font>
      <b/>
      <sz val="8"/>
      <name val="Calibri"/>
      <family val="2"/>
      <charset val="161"/>
      <scheme val="minor"/>
    </font>
    <font>
      <b/>
      <sz val="8"/>
      <color rgb="FF003300"/>
      <name val="Calibri"/>
      <family val="2"/>
      <charset val="161"/>
      <scheme val="minor"/>
    </font>
    <font>
      <sz val="8"/>
      <name val="Calibri"/>
      <family val="2"/>
      <charset val="161"/>
      <scheme val="minor"/>
    </font>
    <font>
      <sz val="10"/>
      <name val="Calibri"/>
      <family val="2"/>
      <charset val="161"/>
      <scheme val="minor"/>
    </font>
    <font>
      <sz val="10"/>
      <color theme="1"/>
      <name val="Calibri"/>
      <family val="2"/>
      <charset val="161"/>
      <scheme val="minor"/>
    </font>
    <font>
      <b/>
      <sz val="12"/>
      <color theme="1"/>
      <name val="Calibri"/>
      <family val="2"/>
      <charset val="161"/>
      <scheme val="minor"/>
    </font>
    <font>
      <b/>
      <sz val="11"/>
      <color theme="1"/>
      <name val="Calibri"/>
      <family val="2"/>
      <charset val="161"/>
      <scheme val="minor"/>
    </font>
    <font>
      <b/>
      <u/>
      <sz val="11"/>
      <color theme="1"/>
      <name val="Calibri"/>
      <family val="2"/>
      <charset val="161"/>
      <scheme val="minor"/>
    </font>
    <font>
      <vertAlign val="superscript"/>
      <sz val="8"/>
      <color theme="1"/>
      <name val="Calibri"/>
      <family val="2"/>
      <charset val="161"/>
      <scheme val="minor"/>
    </font>
    <font>
      <sz val="8"/>
      <color theme="1"/>
      <name val="Calibri"/>
      <family val="2"/>
      <charset val="161"/>
      <scheme val="minor"/>
    </font>
    <font>
      <vertAlign val="superscript"/>
      <sz val="8"/>
      <name val="Calibri"/>
      <family val="2"/>
      <charset val="161"/>
      <scheme val="minor"/>
    </font>
    <font>
      <b/>
      <sz val="10"/>
      <name val="Calibri"/>
      <family val="2"/>
      <charset val="161"/>
      <scheme val="minor"/>
    </font>
    <font>
      <b/>
      <sz val="10"/>
      <color theme="1"/>
      <name val="Calibri"/>
      <family val="2"/>
      <charset val="161"/>
      <scheme val="minor"/>
    </font>
    <font>
      <b/>
      <sz val="12"/>
      <name val="Calibri"/>
      <family val="2"/>
      <charset val="161"/>
      <scheme val="minor"/>
    </font>
    <font>
      <sz val="12"/>
      <name val="Calibri"/>
      <family val="2"/>
      <charset val="161"/>
      <scheme val="minor"/>
    </font>
    <font>
      <sz val="12"/>
      <color theme="1"/>
      <name val="Calibri"/>
      <family val="2"/>
      <charset val="161"/>
      <scheme val="minor"/>
    </font>
    <font>
      <sz val="11"/>
      <color rgb="FF000000"/>
      <name val="Calibri"/>
      <family val="2"/>
      <charset val="161"/>
      <scheme val="minor"/>
    </font>
    <font>
      <b/>
      <sz val="14"/>
      <color theme="1"/>
      <name val="Calibri"/>
      <family val="2"/>
      <charset val="161"/>
      <scheme val="minor"/>
    </font>
    <font>
      <sz val="8"/>
      <color rgb="FF000000"/>
      <name val="Calibri"/>
      <family val="2"/>
      <charset val="161"/>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11">
    <xf numFmtId="0" fontId="0" fillId="0" borderId="0" xfId="0"/>
    <xf numFmtId="0" fontId="4" fillId="0" borderId="1" xfId="0" applyFont="1" applyBorder="1" applyAlignment="1">
      <alignment horizontal="center" vertical="center" wrapText="1"/>
    </xf>
    <xf numFmtId="0" fontId="5" fillId="0" borderId="0" xfId="0" applyFont="1" applyBorder="1" applyAlignment="1">
      <alignment vertical="center" wrapText="1"/>
    </xf>
    <xf numFmtId="0" fontId="1" fillId="0" borderId="1" xfId="0" applyFont="1" applyBorder="1" applyAlignment="1">
      <alignment horizontal="center" vertical="center" wrapText="1"/>
    </xf>
    <xf numFmtId="0" fontId="3" fillId="0" borderId="1" xfId="0" applyFont="1" applyBorder="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1" xfId="0" applyFont="1" applyBorder="1" applyAlignment="1">
      <alignment horizontal="left" vertical="center" wrapText="1"/>
    </xf>
    <xf numFmtId="0" fontId="8" fillId="0" borderId="0" xfId="0" applyFont="1"/>
    <xf numFmtId="0" fontId="4" fillId="0" borderId="1" xfId="0" applyFont="1" applyBorder="1" applyAlignment="1">
      <alignment horizontal="center" vertical="center" wrapText="1"/>
    </xf>
    <xf numFmtId="10" fontId="4"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4" fillId="0" borderId="2" xfId="0" applyFont="1" applyBorder="1" applyAlignment="1">
      <alignment horizontal="center" vertical="center" wrapText="1"/>
    </xf>
    <xf numFmtId="0" fontId="5" fillId="0" borderId="1" xfId="0" applyFont="1" applyBorder="1" applyAlignment="1">
      <alignment vertical="center" wrapText="1"/>
    </xf>
    <xf numFmtId="4" fontId="5" fillId="0" borderId="0" xfId="0" applyNumberFormat="1" applyFont="1" applyBorder="1" applyAlignment="1">
      <alignment vertical="center" wrapText="1"/>
    </xf>
    <xf numFmtId="165" fontId="12" fillId="0" borderId="1" xfId="0" applyNumberFormat="1" applyFont="1" applyBorder="1" applyAlignment="1">
      <alignment vertical="center" wrapText="1"/>
    </xf>
    <xf numFmtId="164" fontId="12" fillId="0" borderId="1" xfId="0" applyNumberFormat="1" applyFont="1" applyBorder="1" applyAlignment="1">
      <alignment vertical="center" wrapText="1"/>
    </xf>
    <xf numFmtId="0" fontId="4" fillId="0" borderId="1" xfId="0" applyFont="1" applyBorder="1" applyAlignment="1">
      <alignment horizontal="right" vertical="center" wrapText="1"/>
    </xf>
    <xf numFmtId="165" fontId="12" fillId="0" borderId="1" xfId="0" applyNumberFormat="1" applyFont="1" applyBorder="1" applyAlignment="1">
      <alignment horizontal="right" vertical="center" wrapText="1"/>
    </xf>
    <xf numFmtId="165" fontId="4" fillId="0" borderId="1" xfId="0" applyNumberFormat="1" applyFont="1" applyBorder="1" applyAlignment="1">
      <alignment horizontal="right" vertical="center" wrapText="1"/>
    </xf>
    <xf numFmtId="165" fontId="14" fillId="0" borderId="1" xfId="0" applyNumberFormat="1" applyFont="1" applyBorder="1" applyAlignment="1">
      <alignment horizontal="right" vertical="center" wrapText="1"/>
    </xf>
    <xf numFmtId="165" fontId="14" fillId="0" borderId="1" xfId="0" applyNumberFormat="1" applyFont="1" applyBorder="1" applyAlignment="1">
      <alignment vertical="center" wrapText="1"/>
    </xf>
    <xf numFmtId="165" fontId="6" fillId="0" borderId="1" xfId="0" applyNumberFormat="1" applyFont="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vertical="center" wrapText="1"/>
    </xf>
    <xf numFmtId="8" fontId="14" fillId="0" borderId="1" xfId="0" applyNumberFormat="1" applyFont="1" applyBorder="1" applyAlignment="1">
      <alignment horizontal="right" vertical="center" wrapText="1"/>
    </xf>
    <xf numFmtId="0" fontId="5" fillId="0" borderId="0" xfId="0" applyFont="1" applyBorder="1" applyAlignment="1">
      <alignment horizontal="left"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0" xfId="0" applyFont="1" applyBorder="1" applyAlignment="1">
      <alignment horizontal="center" vertical="center" wrapText="1"/>
    </xf>
    <xf numFmtId="0" fontId="7" fillId="0" borderId="0" xfId="0" applyFont="1" applyAlignment="1">
      <alignment horizontal="left" vertical="center"/>
    </xf>
    <xf numFmtId="0" fontId="17" fillId="0" borderId="0" xfId="0" applyFont="1" applyAlignment="1">
      <alignment vertical="center"/>
    </xf>
    <xf numFmtId="0" fontId="7" fillId="0" borderId="0" xfId="0" applyFont="1" applyAlignment="1">
      <alignment horizontal="right" vertical="center" wrapText="1"/>
    </xf>
    <xf numFmtId="0" fontId="2" fillId="0" borderId="1" xfId="0" applyFont="1" applyFill="1" applyBorder="1" applyAlignment="1">
      <alignment horizontal="center" vertical="center" wrapText="1"/>
    </xf>
    <xf numFmtId="0" fontId="5" fillId="0" borderId="0" xfId="0" applyFont="1" applyBorder="1" applyAlignment="1">
      <alignment horizontal="right" vertical="center" wrapText="1"/>
    </xf>
    <xf numFmtId="164" fontId="4" fillId="0" borderId="1" xfId="0" applyNumberFormat="1" applyFont="1" applyBorder="1" applyAlignment="1">
      <alignment horizontal="right" vertical="center" wrapText="1"/>
    </xf>
    <xf numFmtId="165" fontId="13" fillId="0" borderId="1" xfId="0" applyNumberFormat="1" applyFont="1" applyBorder="1" applyAlignment="1">
      <alignment horizontal="right" vertical="center" wrapText="1"/>
    </xf>
    <xf numFmtId="164" fontId="12" fillId="0" borderId="1" xfId="0" applyNumberFormat="1" applyFont="1" applyBorder="1" applyAlignment="1">
      <alignment horizontal="right" vertical="center" wrapText="1"/>
    </xf>
    <xf numFmtId="0" fontId="7" fillId="0" borderId="0" xfId="0" applyFont="1" applyBorder="1" applyAlignment="1">
      <alignment horizontal="left" vertical="center"/>
    </xf>
    <xf numFmtId="0" fontId="19" fillId="0" borderId="1" xfId="0" applyFont="1" applyBorder="1" applyAlignment="1">
      <alignment horizontal="left" vertical="center" wrapText="1"/>
    </xf>
    <xf numFmtId="0" fontId="3" fillId="0" borderId="1" xfId="0" applyFont="1" applyBorder="1" applyAlignment="1">
      <alignment horizontal="center" vertical="center" wrapText="1"/>
    </xf>
    <xf numFmtId="0" fontId="5" fillId="0" borderId="6" xfId="0" applyFont="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6" fillId="0" borderId="0" xfId="0" applyFont="1" applyBorder="1" applyAlignment="1">
      <alignment horizontal="center" vertical="center" wrapText="1"/>
    </xf>
    <xf numFmtId="0" fontId="1" fillId="0" borderId="1" xfId="0" applyFont="1" applyBorder="1" applyAlignment="1">
      <alignment horizontal="right" vertical="center" wrapText="1"/>
    </xf>
    <xf numFmtId="0" fontId="12" fillId="0" borderId="1" xfId="0" applyFont="1" applyBorder="1" applyAlignment="1">
      <alignment horizontal="center" vertical="center" wrapText="1"/>
    </xf>
    <xf numFmtId="49" fontId="12" fillId="0" borderId="1" xfId="0" applyNumberFormat="1" applyFont="1" applyBorder="1" applyAlignment="1">
      <alignment horizontal="right" vertical="center" wrapText="1"/>
    </xf>
    <xf numFmtId="10"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17" fillId="0" borderId="0" xfId="0" applyFont="1" applyAlignment="1">
      <alignment horizontal="center" vertical="center"/>
    </xf>
    <xf numFmtId="0" fontId="14" fillId="0" borderId="1" xfId="0" applyFont="1" applyBorder="1" applyAlignment="1">
      <alignment horizontal="right" vertical="center" wrapText="1"/>
    </xf>
    <xf numFmtId="0" fontId="0" fillId="0" borderId="1" xfId="0" applyFont="1" applyBorder="1" applyAlignment="1">
      <alignment horizontal="left" vertical="center" wrapText="1"/>
    </xf>
    <xf numFmtId="0" fontId="17" fillId="0" borderId="0" xfId="0" applyFont="1" applyAlignment="1">
      <alignment horizontal="center"/>
    </xf>
    <xf numFmtId="0" fontId="13" fillId="0" borderId="0" xfId="0" applyFont="1" applyAlignment="1">
      <alignment horizontal="left" vertical="center" wrapText="1"/>
    </xf>
    <xf numFmtId="0" fontId="7" fillId="0" borderId="0" xfId="0" applyFont="1" applyAlignment="1">
      <alignment horizontal="left" vertical="center"/>
    </xf>
    <xf numFmtId="0" fontId="13" fillId="0" borderId="0" xfId="0" applyFont="1" applyAlignment="1">
      <alignment horizontal="right" vertical="center" wrapText="1"/>
    </xf>
    <xf numFmtId="0" fontId="7" fillId="0" borderId="0" xfId="0" applyFont="1" applyAlignment="1">
      <alignment horizontal="right" vertical="center" wrapText="1"/>
    </xf>
    <xf numFmtId="0" fontId="18" fillId="0" borderId="0" xfId="0" applyFont="1" applyBorder="1" applyAlignment="1">
      <alignment horizontal="center" vertical="center" wrapText="1"/>
    </xf>
    <xf numFmtId="0" fontId="0" fillId="0" borderId="1" xfId="0"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65" fontId="14" fillId="0" borderId="2" xfId="0" applyNumberFormat="1" applyFont="1" applyBorder="1" applyAlignment="1">
      <alignment horizontal="right" vertical="center" wrapText="1"/>
    </xf>
    <xf numFmtId="165" fontId="14" fillId="0" borderId="4" xfId="0" applyNumberFormat="1" applyFont="1" applyBorder="1" applyAlignment="1">
      <alignment horizontal="right" vertical="center" wrapText="1"/>
    </xf>
    <xf numFmtId="0" fontId="6" fillId="0" borderId="1" xfId="0" applyFont="1" applyBorder="1" applyAlignment="1">
      <alignment horizontal="right" vertical="center" wrapText="1"/>
    </xf>
    <xf numFmtId="165" fontId="6" fillId="0" borderId="2" xfId="0" applyNumberFormat="1" applyFont="1" applyBorder="1" applyAlignment="1">
      <alignment horizontal="right" vertical="center" wrapText="1"/>
    </xf>
    <xf numFmtId="165" fontId="6" fillId="0" borderId="4" xfId="0" applyNumberFormat="1" applyFont="1" applyBorder="1" applyAlignment="1">
      <alignment horizontal="right" vertical="center" wrapText="1"/>
    </xf>
    <xf numFmtId="165" fontId="12" fillId="0" borderId="2" xfId="0" applyNumberFormat="1" applyFont="1" applyBorder="1" applyAlignment="1">
      <alignment horizontal="right" vertical="center" wrapText="1"/>
    </xf>
    <xf numFmtId="165" fontId="12" fillId="0" borderId="4" xfId="0" applyNumberFormat="1" applyFont="1" applyBorder="1" applyAlignment="1">
      <alignment horizontal="right" vertical="center" wrapText="1"/>
    </xf>
    <xf numFmtId="10" fontId="12" fillId="0" borderId="2"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49" fontId="4" fillId="0" borderId="2"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165" fontId="4" fillId="0" borderId="8" xfId="0" applyNumberFormat="1" applyFont="1" applyBorder="1" applyAlignment="1">
      <alignment horizontal="center" vertical="center" wrapText="1"/>
    </xf>
    <xf numFmtId="165" fontId="4" fillId="0" borderId="13" xfId="0" applyNumberFormat="1" applyFont="1" applyBorder="1" applyAlignment="1">
      <alignment horizontal="center" vertical="center" wrapText="1"/>
    </xf>
    <xf numFmtId="10" fontId="12" fillId="0" borderId="5" xfId="0" applyNumberFormat="1" applyFont="1" applyBorder="1" applyAlignment="1">
      <alignment horizontal="center" vertical="center" wrapText="1"/>
    </xf>
    <xf numFmtId="10" fontId="12" fillId="0" borderId="10" xfId="0" applyNumberFormat="1" applyFont="1" applyBorder="1" applyAlignment="1">
      <alignment horizontal="center" vertical="center" wrapText="1"/>
    </xf>
    <xf numFmtId="165" fontId="12" fillId="0" borderId="7" xfId="0" applyNumberFormat="1" applyFont="1" applyBorder="1" applyAlignment="1">
      <alignment horizontal="center" vertical="center" wrapText="1"/>
    </xf>
    <xf numFmtId="165" fontId="12" fillId="0" borderId="8" xfId="0" applyNumberFormat="1" applyFont="1" applyBorder="1" applyAlignment="1">
      <alignment horizontal="center" vertical="center" wrapText="1"/>
    </xf>
    <xf numFmtId="165" fontId="12" fillId="0" borderId="12" xfId="0" applyNumberFormat="1" applyFont="1" applyBorder="1" applyAlignment="1">
      <alignment horizontal="center" vertical="center" wrapText="1"/>
    </xf>
    <xf numFmtId="165" fontId="12" fillId="0" borderId="13" xfId="0" applyNumberFormat="1" applyFont="1" applyBorder="1" applyAlignment="1">
      <alignment horizontal="center" vertical="center" wrapText="1"/>
    </xf>
    <xf numFmtId="165" fontId="12" fillId="0" borderId="9" xfId="0" applyNumberFormat="1" applyFont="1" applyBorder="1" applyAlignment="1">
      <alignment horizontal="center" vertical="center" wrapText="1"/>
    </xf>
    <xf numFmtId="165" fontId="12" fillId="0" borderId="11" xfId="0" applyNumberFormat="1" applyFont="1" applyBorder="1" applyAlignment="1">
      <alignment horizontal="center" vertical="center" wrapText="1"/>
    </xf>
    <xf numFmtId="165"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65" fontId="4" fillId="0" borderId="2" xfId="0" applyNumberFormat="1" applyFont="1" applyBorder="1" applyAlignment="1">
      <alignment horizontal="right" vertical="center" wrapText="1"/>
    </xf>
    <xf numFmtId="165" fontId="4" fillId="0" borderId="3" xfId="0" applyNumberFormat="1" applyFont="1" applyBorder="1" applyAlignment="1">
      <alignment horizontal="right" vertical="center" wrapText="1"/>
    </xf>
    <xf numFmtId="165" fontId="4" fillId="0" borderId="4" xfId="0" applyNumberFormat="1" applyFont="1" applyBorder="1" applyAlignment="1">
      <alignment horizontal="right" vertical="center" wrapText="1"/>
    </xf>
    <xf numFmtId="165" fontId="6" fillId="0" borderId="1" xfId="0" applyNumberFormat="1" applyFont="1" applyBorder="1" applyAlignment="1">
      <alignment horizontal="right" vertical="center" wrapText="1"/>
    </xf>
    <xf numFmtId="0" fontId="14" fillId="0" borderId="2" xfId="0" applyFont="1" applyBorder="1" applyAlignment="1">
      <alignment horizontal="right" vertical="center" wrapText="1"/>
    </xf>
    <xf numFmtId="0" fontId="14" fillId="0" borderId="4" xfId="0" applyFont="1" applyBorder="1" applyAlignment="1">
      <alignment horizontal="right" vertical="center" wrapText="1"/>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12" fillId="0" borderId="2" xfId="0" applyNumberFormat="1" applyFont="1" applyBorder="1" applyAlignment="1">
      <alignment horizontal="right" vertical="center" wrapText="1"/>
    </xf>
    <xf numFmtId="49" fontId="12" fillId="0" borderId="3" xfId="0" applyNumberFormat="1" applyFont="1" applyBorder="1" applyAlignment="1">
      <alignment horizontal="right" vertical="center" wrapText="1"/>
    </xf>
    <xf numFmtId="49" fontId="12" fillId="0" borderId="4" xfId="0" applyNumberFormat="1" applyFont="1" applyBorder="1" applyAlignment="1">
      <alignment horizontal="right" vertical="center" wrapText="1"/>
    </xf>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952500</xdr:colOff>
      <xdr:row>2</xdr:row>
      <xdr:rowOff>152400</xdr:rowOff>
    </xdr:to>
    <xdr:pic>
      <xdr:nvPicPr>
        <xdr:cNvPr id="2" name="1 - Εικόνα"/>
        <xdr:cNvPicPr/>
      </xdr:nvPicPr>
      <xdr:blipFill>
        <a:blip xmlns:r="http://schemas.openxmlformats.org/officeDocument/2006/relationships" r:embed="rId1" cstate="print">
          <a:extLst>
            <a:ext uri="{28A0092B-C50C-407E-A947-70E740481C1C}">
              <a14:useLocalDpi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oel="http://schemas.microsoft.com/office/2019/extlst"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a14="http://schemas.microsoft.com/office/drawing/2010/main" xmlns:pic="http://schemas.openxmlformats.org/drawingml/2006/picture" xmlns:lc="http://schemas.openxmlformats.org/drawingml/2006/lockedCanvas" val="0"/>
            </a:ext>
          </a:extLst>
        </a:blip>
        <a:srcRect/>
        <a:stretch>
          <a:fillRect/>
        </a:stretch>
      </xdr:blipFill>
      <xdr:spPr bwMode="auto">
        <a:xfrm>
          <a:off x="0" y="38100"/>
          <a:ext cx="1257300" cy="438150"/>
        </a:xfrm>
        <a:prstGeom prst="rect">
          <a:avLst/>
        </a:prstGeom>
        <a:solidFill>
          <a:srgbClr val="FFFFFF"/>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904875</xdr:colOff>
      <xdr:row>2</xdr:row>
      <xdr:rowOff>152400</xdr:rowOff>
    </xdr:to>
    <xdr:pic>
      <xdr:nvPicPr>
        <xdr:cNvPr id="2" name="1 - Εικόνα"/>
        <xdr:cNvPicPr/>
      </xdr:nvPicPr>
      <xdr:blipFill>
        <a:blip xmlns:r="http://schemas.openxmlformats.org/officeDocument/2006/relationships" r:embed="rId1" cstate="print">
          <a:extLst>
            <a:ext uri="{28A0092B-C50C-407E-A947-70E740481C1C}">
              <a14:useLocalDpi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oel="http://schemas.microsoft.com/office/2019/extlst"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a14="http://schemas.microsoft.com/office/drawing/2010/main" xmlns:pic="http://schemas.openxmlformats.org/drawingml/2006/picture" xmlns:lc="http://schemas.openxmlformats.org/drawingml/2006/lockedCanvas" val="0"/>
            </a:ext>
          </a:extLst>
        </a:blip>
        <a:srcRect/>
        <a:stretch>
          <a:fillRect/>
        </a:stretch>
      </xdr:blipFill>
      <xdr:spPr bwMode="auto">
        <a:xfrm>
          <a:off x="0" y="38100"/>
          <a:ext cx="1123950" cy="438150"/>
        </a:xfrm>
        <a:prstGeom prst="rect">
          <a:avLst/>
        </a:prstGeom>
        <a:solidFill>
          <a:srgbClr val="FFFFFF"/>
        </a:solid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904875</xdr:colOff>
      <xdr:row>2</xdr:row>
      <xdr:rowOff>152400</xdr:rowOff>
    </xdr:to>
    <xdr:pic>
      <xdr:nvPicPr>
        <xdr:cNvPr id="5" name="4 - Εικόνα"/>
        <xdr:cNvPicPr/>
      </xdr:nvPicPr>
      <xdr:blipFill>
        <a:blip xmlns:r="http://schemas.openxmlformats.org/officeDocument/2006/relationships" r:embed="rId1" cstate="print">
          <a:extLst>
            <a:ext uri="{28A0092B-C50C-407E-A947-70E740481C1C}">
              <a14:useLocalDpi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oel="http://schemas.microsoft.com/office/2019/extlst"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a14="http://schemas.microsoft.com/office/drawing/2010/main" xmlns:pic="http://schemas.openxmlformats.org/drawingml/2006/picture" xmlns:lc="http://schemas.openxmlformats.org/drawingml/2006/lockedCanvas" val="0"/>
            </a:ext>
          </a:extLst>
        </a:blip>
        <a:srcRect/>
        <a:stretch>
          <a:fillRect/>
        </a:stretch>
      </xdr:blipFill>
      <xdr:spPr bwMode="auto">
        <a:xfrm>
          <a:off x="0" y="38100"/>
          <a:ext cx="1257300" cy="438150"/>
        </a:xfrm>
        <a:prstGeom prst="rect">
          <a:avLst/>
        </a:prstGeom>
        <a:solidFill>
          <a:srgbClr val="FFFFFF"/>
        </a:solidFill>
        <a:ln>
          <a:noFill/>
        </a:ln>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113"/>
  <sheetViews>
    <sheetView workbookViewId="0">
      <selection activeCell="C92" sqref="C92"/>
    </sheetView>
  </sheetViews>
  <sheetFormatPr defaultRowHeight="12.75"/>
  <cols>
    <col min="1" max="1" width="4.5703125" style="2" customWidth="1"/>
    <col min="2" max="2" width="54.85546875" style="2" customWidth="1"/>
    <col min="3" max="3" width="16.7109375" style="2" customWidth="1"/>
    <col min="4" max="4" width="11" style="2" customWidth="1"/>
    <col min="5" max="5" width="9.28515625" style="2" customWidth="1"/>
    <col min="6" max="6" width="11.140625" style="2" customWidth="1"/>
    <col min="7" max="7" width="9.42578125" style="2" customWidth="1"/>
    <col min="8" max="8" width="21.85546875" style="2" customWidth="1"/>
    <col min="9" max="9" width="0.140625" style="2" customWidth="1"/>
    <col min="10" max="10" width="11.42578125" style="2" bestFit="1" customWidth="1"/>
    <col min="11" max="16384" width="9.140625" style="2"/>
  </cols>
  <sheetData>
    <row r="1" spans="1:8">
      <c r="C1" s="60" t="s">
        <v>54</v>
      </c>
      <c r="D1" s="60"/>
      <c r="E1" s="60"/>
      <c r="F1" s="60"/>
      <c r="G1" s="60"/>
      <c r="H1" s="60"/>
    </row>
    <row r="2" spans="1:8">
      <c r="C2" s="60"/>
      <c r="D2" s="60"/>
      <c r="E2" s="60"/>
      <c r="F2" s="60"/>
      <c r="G2" s="60"/>
      <c r="H2" s="60"/>
    </row>
    <row r="3" spans="1:8">
      <c r="C3" s="60"/>
      <c r="D3" s="60"/>
      <c r="E3" s="60"/>
      <c r="F3" s="60"/>
      <c r="G3" s="60"/>
      <c r="H3" s="60"/>
    </row>
    <row r="4" spans="1:8" ht="15" customHeight="1">
      <c r="A4" s="58" t="s">
        <v>51</v>
      </c>
      <c r="B4" s="58"/>
    </row>
    <row r="5" spans="1:8">
      <c r="A5" s="58" t="s">
        <v>52</v>
      </c>
      <c r="B5" s="58"/>
    </row>
    <row r="6" spans="1:8" s="27" customFormat="1">
      <c r="A6" s="58" t="s">
        <v>53</v>
      </c>
      <c r="B6" s="58"/>
    </row>
    <row r="7" spans="1:8">
      <c r="A7" s="58"/>
      <c r="B7" s="58"/>
      <c r="C7" s="60" t="s">
        <v>55</v>
      </c>
      <c r="D7" s="60"/>
      <c r="E7" s="60"/>
      <c r="F7" s="60"/>
      <c r="G7" s="60"/>
      <c r="H7" s="60"/>
    </row>
    <row r="8" spans="1:8">
      <c r="A8" s="58"/>
      <c r="B8" s="58"/>
      <c r="C8" s="60" t="s">
        <v>56</v>
      </c>
      <c r="D8" s="60"/>
      <c r="E8" s="60"/>
      <c r="F8" s="60"/>
      <c r="G8" s="60"/>
      <c r="H8" s="60"/>
    </row>
    <row r="9" spans="1:8">
      <c r="A9" s="58"/>
      <c r="B9" s="58"/>
      <c r="C9" s="60" t="s">
        <v>57</v>
      </c>
      <c r="D9" s="60"/>
      <c r="E9" s="60"/>
      <c r="F9" s="60"/>
      <c r="G9" s="60"/>
      <c r="H9" s="60"/>
    </row>
    <row r="10" spans="1:8" ht="15">
      <c r="A10" s="59"/>
      <c r="B10" s="59"/>
      <c r="C10" s="61"/>
      <c r="D10" s="61"/>
      <c r="E10" s="61"/>
      <c r="F10" s="61"/>
      <c r="G10" s="61"/>
      <c r="H10" s="61"/>
    </row>
    <row r="11" spans="1:8" ht="15">
      <c r="A11" s="31"/>
      <c r="B11" s="31"/>
    </row>
    <row r="12" spans="1:8" ht="18.75">
      <c r="A12" s="62" t="s">
        <v>58</v>
      </c>
      <c r="B12" s="62"/>
      <c r="C12" s="62"/>
      <c r="D12" s="62"/>
      <c r="E12" s="62"/>
      <c r="F12" s="62"/>
      <c r="G12" s="62"/>
      <c r="H12" s="62"/>
    </row>
    <row r="13" spans="1:8" ht="18.75">
      <c r="A13" s="62" t="s">
        <v>8</v>
      </c>
      <c r="B13" s="62"/>
      <c r="C13" s="62"/>
      <c r="D13" s="62"/>
      <c r="E13" s="62"/>
      <c r="F13" s="62"/>
      <c r="G13" s="62"/>
      <c r="H13" s="62"/>
    </row>
    <row r="14" spans="1:8" ht="18.75" customHeight="1">
      <c r="A14" s="28"/>
      <c r="B14" s="30" t="s">
        <v>50</v>
      </c>
      <c r="C14" s="28"/>
      <c r="D14" s="28"/>
      <c r="E14" s="28"/>
      <c r="F14" s="28"/>
      <c r="G14" s="28"/>
      <c r="H14" s="28"/>
    </row>
    <row r="15" spans="1:8" ht="15">
      <c r="A15" s="63" t="s">
        <v>86</v>
      </c>
      <c r="B15" s="56"/>
      <c r="C15" s="56"/>
      <c r="D15" s="56"/>
      <c r="E15" s="56"/>
      <c r="F15" s="56"/>
      <c r="G15" s="56"/>
      <c r="H15" s="56"/>
    </row>
    <row r="16" spans="1:8" ht="13.5" customHeight="1">
      <c r="A16" s="56" t="s">
        <v>45</v>
      </c>
      <c r="B16" s="56"/>
      <c r="C16" s="56"/>
      <c r="D16" s="56"/>
      <c r="E16" s="56"/>
      <c r="F16" s="56"/>
      <c r="G16" s="56"/>
      <c r="H16" s="56"/>
    </row>
    <row r="17" spans="1:14" ht="15">
      <c r="A17" s="56" t="s">
        <v>46</v>
      </c>
      <c r="B17" s="56"/>
      <c r="C17" s="56"/>
      <c r="D17" s="56"/>
      <c r="E17" s="56"/>
      <c r="F17" s="56"/>
      <c r="G17" s="56"/>
      <c r="H17" s="56"/>
    </row>
    <row r="18" spans="1:14" ht="15">
      <c r="A18" s="56" t="s">
        <v>47</v>
      </c>
      <c r="B18" s="56"/>
      <c r="C18" s="56"/>
      <c r="D18" s="56"/>
      <c r="E18" s="56"/>
      <c r="F18" s="56"/>
      <c r="G18" s="56"/>
      <c r="H18" s="56"/>
      <c r="N18" s="2" t="s">
        <v>60</v>
      </c>
    </row>
    <row r="19" spans="1:14" ht="15">
      <c r="A19" s="56" t="s">
        <v>49</v>
      </c>
      <c r="B19" s="56"/>
      <c r="C19" s="56"/>
      <c r="D19" s="56"/>
      <c r="E19" s="56"/>
      <c r="F19" s="56"/>
      <c r="G19" s="56"/>
      <c r="H19" s="56"/>
    </row>
    <row r="20" spans="1:14" ht="15">
      <c r="A20" s="56" t="s">
        <v>48</v>
      </c>
      <c r="B20" s="56"/>
      <c r="C20" s="56"/>
      <c r="D20" s="56"/>
      <c r="E20" s="56"/>
      <c r="F20" s="56"/>
      <c r="G20" s="56"/>
      <c r="H20" s="56"/>
    </row>
    <row r="21" spans="1:14" ht="165.75" customHeight="1">
      <c r="A21" s="42" t="s">
        <v>95</v>
      </c>
      <c r="B21" s="42"/>
      <c r="C21" s="42"/>
      <c r="D21" s="42"/>
      <c r="E21" s="42"/>
      <c r="F21" s="42"/>
      <c r="G21" s="42"/>
      <c r="H21" s="42"/>
    </row>
    <row r="22" spans="1:14" ht="15.75">
      <c r="A22" s="47" t="s">
        <v>7</v>
      </c>
      <c r="B22" s="47"/>
      <c r="C22" s="47"/>
      <c r="D22" s="47"/>
      <c r="E22" s="47"/>
      <c r="F22" s="47"/>
      <c r="G22" s="47"/>
      <c r="H22" s="47"/>
    </row>
    <row r="23" spans="1:14" ht="15.75">
      <c r="A23" s="47" t="s">
        <v>8</v>
      </c>
      <c r="B23" s="47"/>
      <c r="C23" s="47"/>
      <c r="D23" s="47"/>
      <c r="E23" s="47"/>
      <c r="F23" s="47"/>
      <c r="G23" s="47"/>
      <c r="H23" s="47"/>
    </row>
    <row r="24" spans="1:14">
      <c r="A24" s="1">
        <v>1</v>
      </c>
      <c r="B24" s="1">
        <v>2</v>
      </c>
      <c r="C24" s="1">
        <v>3</v>
      </c>
      <c r="D24" s="52">
        <v>4</v>
      </c>
      <c r="E24" s="52"/>
      <c r="F24" s="52"/>
      <c r="G24" s="52"/>
      <c r="H24" s="1">
        <v>5</v>
      </c>
    </row>
    <row r="25" spans="1:14" ht="22.5">
      <c r="A25" s="3" t="s">
        <v>0</v>
      </c>
      <c r="B25" s="3" t="s">
        <v>1</v>
      </c>
      <c r="C25" s="3" t="s">
        <v>4</v>
      </c>
      <c r="D25" s="43" t="s">
        <v>2</v>
      </c>
      <c r="E25" s="43"/>
      <c r="F25" s="44" t="s">
        <v>3</v>
      </c>
      <c r="G25" s="44"/>
      <c r="H25" s="34" t="s">
        <v>41</v>
      </c>
    </row>
    <row r="26" spans="1:14" ht="33.75" customHeight="1">
      <c r="A26" s="1"/>
      <c r="B26" s="1"/>
      <c r="C26" s="1"/>
      <c r="D26" s="44" t="s">
        <v>92</v>
      </c>
      <c r="E26" s="44"/>
      <c r="F26" s="44" t="s">
        <v>93</v>
      </c>
      <c r="G26" s="44"/>
      <c r="H26" s="1"/>
    </row>
    <row r="27" spans="1:14">
      <c r="A27" s="49" t="s">
        <v>14</v>
      </c>
      <c r="B27" s="49"/>
      <c r="C27" s="49"/>
      <c r="D27" s="49"/>
      <c r="E27" s="49"/>
      <c r="F27" s="49"/>
      <c r="G27" s="49"/>
      <c r="H27" s="49"/>
    </row>
    <row r="28" spans="1:14" ht="24">
      <c r="A28" s="1">
        <v>1</v>
      </c>
      <c r="B28" s="8" t="s">
        <v>66</v>
      </c>
      <c r="C28" s="20">
        <v>1393.125</v>
      </c>
      <c r="D28" s="51"/>
      <c r="E28" s="51"/>
      <c r="F28" s="51"/>
      <c r="G28" s="51"/>
      <c r="H28" s="20"/>
    </row>
    <row r="29" spans="1:14" ht="25.5" customHeight="1">
      <c r="A29" s="50" t="s">
        <v>94</v>
      </c>
      <c r="B29" s="50"/>
      <c r="C29" s="50"/>
      <c r="D29" s="53"/>
      <c r="E29" s="53"/>
      <c r="F29" s="53"/>
      <c r="G29" s="53"/>
      <c r="H29" s="53"/>
    </row>
    <row r="30" spans="1:14" ht="24">
      <c r="A30" s="1">
        <v>2</v>
      </c>
      <c r="B30" s="8" t="s">
        <v>67</v>
      </c>
      <c r="C30" s="20">
        <v>1393.125</v>
      </c>
      <c r="D30" s="51"/>
      <c r="E30" s="51"/>
      <c r="F30" s="51"/>
      <c r="G30" s="51"/>
      <c r="H30" s="20"/>
    </row>
    <row r="31" spans="1:14" ht="24" customHeight="1">
      <c r="A31" s="50" t="s">
        <v>94</v>
      </c>
      <c r="B31" s="50"/>
      <c r="C31" s="50"/>
      <c r="D31" s="53"/>
      <c r="E31" s="53"/>
      <c r="F31" s="53"/>
      <c r="G31" s="53"/>
      <c r="H31" s="53"/>
    </row>
    <row r="32" spans="1:14" ht="39.75" customHeight="1">
      <c r="A32" s="1">
        <v>3</v>
      </c>
      <c r="B32" s="8" t="s">
        <v>68</v>
      </c>
      <c r="C32" s="20">
        <v>1393.125</v>
      </c>
      <c r="D32" s="51"/>
      <c r="E32" s="51"/>
      <c r="F32" s="51"/>
      <c r="G32" s="51"/>
      <c r="H32" s="20"/>
    </row>
    <row r="33" spans="1:9" ht="34.5" customHeight="1">
      <c r="A33" s="50" t="s">
        <v>94</v>
      </c>
      <c r="B33" s="50"/>
      <c r="C33" s="50"/>
      <c r="D33" s="53"/>
      <c r="E33" s="53"/>
      <c r="F33" s="53"/>
      <c r="G33" s="53"/>
      <c r="H33" s="53"/>
    </row>
    <row r="34" spans="1:9" ht="29.25" customHeight="1">
      <c r="A34" s="1">
        <v>4</v>
      </c>
      <c r="B34" s="12" t="s">
        <v>70</v>
      </c>
      <c r="C34" s="20">
        <v>1393.125</v>
      </c>
      <c r="D34" s="51"/>
      <c r="E34" s="51"/>
      <c r="F34" s="51"/>
      <c r="G34" s="51"/>
      <c r="H34" s="20"/>
    </row>
    <row r="35" spans="1:9" ht="29.25" customHeight="1">
      <c r="A35" s="50" t="s">
        <v>94</v>
      </c>
      <c r="B35" s="50"/>
      <c r="C35" s="50"/>
      <c r="D35" s="53"/>
      <c r="E35" s="53"/>
      <c r="F35" s="53"/>
      <c r="G35" s="53"/>
      <c r="H35" s="53"/>
    </row>
    <row r="36" spans="1:9">
      <c r="A36" s="48" t="s">
        <v>23</v>
      </c>
      <c r="B36" s="48"/>
      <c r="C36" s="16">
        <f>SUM(C28:C34)</f>
        <v>5572.5</v>
      </c>
      <c r="D36" s="1"/>
      <c r="E36" s="1"/>
      <c r="F36" s="1"/>
      <c r="G36" s="1"/>
      <c r="H36" s="16">
        <f>SUM(H28:H34)</f>
        <v>0</v>
      </c>
    </row>
    <row r="37" spans="1:9">
      <c r="A37" s="48" t="s">
        <v>9</v>
      </c>
      <c r="B37" s="48"/>
      <c r="C37" s="16">
        <f>C36*24%</f>
        <v>1337.4</v>
      </c>
      <c r="D37" s="1"/>
      <c r="E37" s="1"/>
      <c r="F37" s="1"/>
      <c r="G37" s="1"/>
      <c r="H37" s="16">
        <f>H36*24%</f>
        <v>0</v>
      </c>
    </row>
    <row r="38" spans="1:9">
      <c r="A38" s="48" t="s">
        <v>24</v>
      </c>
      <c r="B38" s="48"/>
      <c r="C38" s="16">
        <f>SUM(C36:C37)</f>
        <v>6909.9</v>
      </c>
      <c r="D38" s="1"/>
      <c r="E38" s="1"/>
      <c r="F38" s="1"/>
      <c r="G38" s="1"/>
      <c r="H38" s="16">
        <f>SUM(H36:H37)</f>
        <v>0</v>
      </c>
    </row>
    <row r="39" spans="1:9">
      <c r="A39" s="49" t="s">
        <v>13</v>
      </c>
      <c r="B39" s="49"/>
      <c r="C39" s="49"/>
      <c r="D39" s="49"/>
      <c r="E39" s="49"/>
      <c r="F39" s="49"/>
      <c r="G39" s="49"/>
      <c r="H39" s="49"/>
    </row>
    <row r="40" spans="1:9" ht="22.5">
      <c r="A40" s="1">
        <v>5</v>
      </c>
      <c r="B40" s="8" t="s">
        <v>69</v>
      </c>
      <c r="C40" s="36">
        <v>5958.43</v>
      </c>
      <c r="D40" s="51"/>
      <c r="E40" s="51"/>
      <c r="F40" s="51"/>
      <c r="G40" s="51"/>
      <c r="H40" s="20"/>
      <c r="I40" s="9"/>
    </row>
    <row r="41" spans="1:9" ht="27.75" customHeight="1">
      <c r="A41" s="50" t="s">
        <v>94</v>
      </c>
      <c r="B41" s="50"/>
      <c r="C41" s="50"/>
      <c r="D41" s="53"/>
      <c r="E41" s="53"/>
      <c r="F41" s="53"/>
      <c r="G41" s="53"/>
      <c r="H41" s="53"/>
      <c r="I41" s="9"/>
    </row>
    <row r="42" spans="1:9">
      <c r="A42" s="48" t="s">
        <v>21</v>
      </c>
      <c r="B42" s="48"/>
      <c r="C42" s="17">
        <f>SUM(C40)</f>
        <v>5958.43</v>
      </c>
      <c r="D42" s="1"/>
      <c r="E42" s="1"/>
      <c r="F42" s="1"/>
      <c r="G42" s="1"/>
      <c r="H42" s="16">
        <f>SUM(H40)</f>
        <v>0</v>
      </c>
    </row>
    <row r="43" spans="1:9">
      <c r="A43" s="48" t="s">
        <v>9</v>
      </c>
      <c r="B43" s="48"/>
      <c r="C43" s="17">
        <f>C42*24%</f>
        <v>1430.0229999999999</v>
      </c>
      <c r="D43" s="1"/>
      <c r="E43" s="1"/>
      <c r="F43" s="1"/>
      <c r="G43" s="1"/>
      <c r="H43" s="16">
        <f>H42*24%</f>
        <v>0</v>
      </c>
    </row>
    <row r="44" spans="1:9">
      <c r="A44" s="48" t="s">
        <v>22</v>
      </c>
      <c r="B44" s="48"/>
      <c r="C44" s="17">
        <f>SUM(C42:C43)</f>
        <v>7388.4530000000004</v>
      </c>
      <c r="D44" s="1"/>
      <c r="E44" s="1"/>
      <c r="F44" s="1"/>
      <c r="G44" s="1"/>
      <c r="H44" s="16">
        <f>SUM(H42:H43)</f>
        <v>0</v>
      </c>
    </row>
    <row r="45" spans="1:9">
      <c r="A45" s="49" t="s">
        <v>12</v>
      </c>
      <c r="B45" s="49"/>
      <c r="C45" s="49"/>
      <c r="D45" s="49"/>
      <c r="E45" s="49"/>
      <c r="F45" s="49"/>
      <c r="G45" s="49"/>
      <c r="H45" s="49"/>
    </row>
    <row r="46" spans="1:9" ht="35.25">
      <c r="A46" s="1">
        <v>6</v>
      </c>
      <c r="B46" s="12" t="s">
        <v>71</v>
      </c>
      <c r="C46" s="20">
        <v>476.09699999999998</v>
      </c>
      <c r="D46" s="51"/>
      <c r="E46" s="51"/>
      <c r="F46" s="51"/>
      <c r="G46" s="51"/>
      <c r="H46" s="20"/>
    </row>
    <row r="47" spans="1:9" ht="26.25" customHeight="1">
      <c r="A47" s="50" t="s">
        <v>94</v>
      </c>
      <c r="B47" s="50"/>
      <c r="C47" s="50"/>
      <c r="D47" s="53"/>
      <c r="E47" s="53"/>
      <c r="F47" s="53"/>
      <c r="G47" s="53"/>
      <c r="H47" s="53"/>
    </row>
    <row r="48" spans="1:9" ht="29.25" customHeight="1">
      <c r="A48" s="1">
        <v>7</v>
      </c>
      <c r="B48" s="12" t="s">
        <v>72</v>
      </c>
      <c r="C48" s="20">
        <v>476.09699999999998</v>
      </c>
      <c r="D48" s="51"/>
      <c r="E48" s="51"/>
      <c r="F48" s="51"/>
      <c r="G48" s="51"/>
      <c r="H48" s="20"/>
    </row>
    <row r="49" spans="1:11" ht="27.75" customHeight="1">
      <c r="A49" s="50" t="s">
        <v>94</v>
      </c>
      <c r="B49" s="50"/>
      <c r="C49" s="50"/>
      <c r="D49" s="53"/>
      <c r="E49" s="53"/>
      <c r="F49" s="53"/>
      <c r="G49" s="53"/>
      <c r="H49" s="53"/>
    </row>
    <row r="50" spans="1:11" ht="29.25" customHeight="1">
      <c r="A50" s="1">
        <v>8</v>
      </c>
      <c r="B50" s="8" t="s">
        <v>73</v>
      </c>
      <c r="C50" s="20">
        <v>476.09699999999998</v>
      </c>
      <c r="D50" s="51"/>
      <c r="E50" s="51"/>
      <c r="F50" s="51"/>
      <c r="G50" s="51"/>
      <c r="H50" s="20"/>
    </row>
    <row r="51" spans="1:11" ht="29.25" customHeight="1">
      <c r="A51" s="50" t="s">
        <v>94</v>
      </c>
      <c r="B51" s="50"/>
      <c r="C51" s="50"/>
      <c r="D51" s="53"/>
      <c r="E51" s="53"/>
      <c r="F51" s="53"/>
      <c r="G51" s="53"/>
      <c r="H51" s="53"/>
    </row>
    <row r="52" spans="1:11" ht="27.75" customHeight="1">
      <c r="A52" s="1">
        <v>9</v>
      </c>
      <c r="B52" s="8" t="s">
        <v>74</v>
      </c>
      <c r="C52" s="20">
        <v>476.09699999999998</v>
      </c>
      <c r="D52" s="51"/>
      <c r="E52" s="51"/>
      <c r="F52" s="51"/>
      <c r="G52" s="51"/>
      <c r="H52" s="20"/>
    </row>
    <row r="53" spans="1:11" ht="24.75" customHeight="1">
      <c r="A53" s="50" t="s">
        <v>94</v>
      </c>
      <c r="B53" s="50"/>
      <c r="C53" s="50"/>
      <c r="D53" s="53"/>
      <c r="E53" s="53"/>
      <c r="F53" s="53"/>
      <c r="G53" s="53"/>
      <c r="H53" s="53"/>
    </row>
    <row r="54" spans="1:11" ht="30" customHeight="1">
      <c r="A54" s="1">
        <v>10</v>
      </c>
      <c r="B54" s="8" t="s">
        <v>75</v>
      </c>
      <c r="C54" s="20">
        <v>476.10399999999998</v>
      </c>
      <c r="D54" s="51"/>
      <c r="E54" s="51"/>
      <c r="F54" s="51"/>
      <c r="G54" s="51"/>
      <c r="H54" s="20"/>
    </row>
    <row r="55" spans="1:11" ht="28.5" customHeight="1">
      <c r="A55" s="50" t="s">
        <v>94</v>
      </c>
      <c r="B55" s="50"/>
      <c r="C55" s="50"/>
      <c r="D55" s="53"/>
      <c r="E55" s="53"/>
      <c r="F55" s="53"/>
      <c r="G55" s="53"/>
      <c r="H55" s="53"/>
    </row>
    <row r="56" spans="1:11" ht="24" customHeight="1">
      <c r="A56" s="1">
        <v>11</v>
      </c>
      <c r="B56" s="8" t="s">
        <v>76</v>
      </c>
      <c r="C56" s="20">
        <v>476.10399999999998</v>
      </c>
      <c r="D56" s="51"/>
      <c r="E56" s="51"/>
      <c r="F56" s="51"/>
      <c r="G56" s="51"/>
      <c r="H56" s="20"/>
    </row>
    <row r="57" spans="1:11" ht="26.25" customHeight="1">
      <c r="A57" s="50" t="s">
        <v>94</v>
      </c>
      <c r="B57" s="50"/>
      <c r="C57" s="50"/>
      <c r="D57" s="53"/>
      <c r="E57" s="53"/>
      <c r="F57" s="53"/>
      <c r="G57" s="53"/>
      <c r="H57" s="53"/>
    </row>
    <row r="58" spans="1:11">
      <c r="A58" s="48" t="s">
        <v>20</v>
      </c>
      <c r="B58" s="48"/>
      <c r="C58" s="16">
        <f>SUM(C46:C56)</f>
        <v>2856.596</v>
      </c>
      <c r="D58" s="1"/>
      <c r="E58" s="1"/>
      <c r="F58" s="1"/>
      <c r="G58" s="1"/>
      <c r="H58" s="16">
        <f>SUM(H46:H56)</f>
        <v>0</v>
      </c>
      <c r="K58" s="15"/>
    </row>
    <row r="59" spans="1:11">
      <c r="A59" s="48" t="s">
        <v>9</v>
      </c>
      <c r="B59" s="48"/>
      <c r="C59" s="16">
        <f>C58*24%</f>
        <v>685.58299999999997</v>
      </c>
      <c r="D59" s="1"/>
      <c r="E59" s="1"/>
      <c r="F59" s="1"/>
      <c r="G59" s="1"/>
      <c r="H59" s="16">
        <f>H58*24%</f>
        <v>0</v>
      </c>
    </row>
    <row r="60" spans="1:11">
      <c r="A60" s="48" t="s">
        <v>19</v>
      </c>
      <c r="B60" s="48"/>
      <c r="C60" s="16">
        <f>SUM(C58:C59)</f>
        <v>3542.1790000000001</v>
      </c>
      <c r="D60" s="1"/>
      <c r="E60" s="1"/>
      <c r="F60" s="1"/>
      <c r="G60" s="1"/>
      <c r="H60" s="16">
        <f>SUM(H58:H59)</f>
        <v>0</v>
      </c>
    </row>
    <row r="61" spans="1:11">
      <c r="A61" s="49" t="s">
        <v>10</v>
      </c>
      <c r="B61" s="49"/>
      <c r="C61" s="49"/>
      <c r="D61" s="49"/>
      <c r="E61" s="49"/>
      <c r="F61" s="49"/>
      <c r="G61" s="49"/>
      <c r="H61" s="49"/>
    </row>
    <row r="62" spans="1:11" ht="37.5" customHeight="1">
      <c r="A62" s="1">
        <v>12</v>
      </c>
      <c r="B62" s="12" t="s">
        <v>77</v>
      </c>
      <c r="C62" s="20">
        <v>1677.25</v>
      </c>
      <c r="D62" s="51"/>
      <c r="E62" s="51"/>
      <c r="F62" s="51"/>
      <c r="G62" s="51"/>
      <c r="H62" s="20"/>
    </row>
    <row r="63" spans="1:11" ht="27.75" customHeight="1">
      <c r="A63" s="50" t="s">
        <v>94</v>
      </c>
      <c r="B63" s="50"/>
      <c r="C63" s="50"/>
      <c r="D63" s="53"/>
      <c r="E63" s="53"/>
      <c r="F63" s="53"/>
      <c r="G63" s="53"/>
      <c r="H63" s="53"/>
    </row>
    <row r="64" spans="1:11" ht="24">
      <c r="A64" s="1">
        <v>13</v>
      </c>
      <c r="B64" s="8" t="s">
        <v>78</v>
      </c>
      <c r="C64" s="20">
        <v>1677.25</v>
      </c>
      <c r="D64" s="51"/>
      <c r="E64" s="51"/>
      <c r="F64" s="51"/>
      <c r="G64" s="51"/>
      <c r="H64" s="20"/>
    </row>
    <row r="65" spans="1:8" ht="27" customHeight="1">
      <c r="A65" s="50" t="s">
        <v>94</v>
      </c>
      <c r="B65" s="50"/>
      <c r="C65" s="50"/>
      <c r="D65" s="53"/>
      <c r="E65" s="53"/>
      <c r="F65" s="53"/>
      <c r="G65" s="53"/>
      <c r="H65" s="53"/>
    </row>
    <row r="66" spans="1:8" ht="24">
      <c r="A66" s="1">
        <v>14</v>
      </c>
      <c r="B66" s="8" t="s">
        <v>81</v>
      </c>
      <c r="C66" s="20">
        <v>1677.25</v>
      </c>
      <c r="D66" s="51"/>
      <c r="E66" s="51"/>
      <c r="F66" s="51"/>
      <c r="G66" s="51"/>
      <c r="H66" s="20"/>
    </row>
    <row r="67" spans="1:8" ht="30" customHeight="1">
      <c r="A67" s="50" t="s">
        <v>94</v>
      </c>
      <c r="B67" s="50"/>
      <c r="C67" s="50"/>
      <c r="D67" s="53"/>
      <c r="E67" s="53"/>
      <c r="F67" s="53"/>
      <c r="G67" s="53"/>
      <c r="H67" s="53"/>
    </row>
    <row r="68" spans="1:8" ht="21" customHeight="1">
      <c r="A68" s="1">
        <v>15</v>
      </c>
      <c r="B68" s="8" t="s">
        <v>79</v>
      </c>
      <c r="C68" s="20">
        <v>1677.25</v>
      </c>
      <c r="D68" s="51"/>
      <c r="E68" s="51"/>
      <c r="F68" s="51"/>
      <c r="G68" s="51"/>
      <c r="H68" s="20"/>
    </row>
    <row r="69" spans="1:8" ht="26.25" customHeight="1">
      <c r="A69" s="50" t="s">
        <v>94</v>
      </c>
      <c r="B69" s="50"/>
      <c r="C69" s="50"/>
      <c r="D69" s="53"/>
      <c r="E69" s="53"/>
      <c r="F69" s="53"/>
      <c r="G69" s="53"/>
      <c r="H69" s="53"/>
    </row>
    <row r="70" spans="1:8" ht="22.5" customHeight="1">
      <c r="A70" s="1">
        <v>16</v>
      </c>
      <c r="B70" s="8" t="s">
        <v>75</v>
      </c>
      <c r="C70" s="20">
        <v>1677.258</v>
      </c>
      <c r="D70" s="51"/>
      <c r="E70" s="51"/>
      <c r="F70" s="51"/>
      <c r="G70" s="51"/>
      <c r="H70" s="20"/>
    </row>
    <row r="71" spans="1:8" ht="28.5" customHeight="1">
      <c r="A71" s="50" t="s">
        <v>94</v>
      </c>
      <c r="B71" s="50"/>
      <c r="C71" s="50"/>
      <c r="D71" s="53"/>
      <c r="E71" s="53"/>
      <c r="F71" s="53"/>
      <c r="G71" s="53"/>
      <c r="H71" s="53"/>
    </row>
    <row r="72" spans="1:8" ht="21" customHeight="1">
      <c r="A72" s="1">
        <v>17</v>
      </c>
      <c r="B72" s="8" t="s">
        <v>80</v>
      </c>
      <c r="C72" s="20">
        <v>1677.258</v>
      </c>
      <c r="D72" s="51"/>
      <c r="E72" s="51"/>
      <c r="F72" s="51"/>
      <c r="G72" s="51"/>
      <c r="H72" s="20"/>
    </row>
    <row r="73" spans="1:8" ht="28.5" customHeight="1">
      <c r="A73" s="50" t="s">
        <v>94</v>
      </c>
      <c r="B73" s="50"/>
      <c r="C73" s="50"/>
      <c r="D73" s="53"/>
      <c r="E73" s="53"/>
      <c r="F73" s="53"/>
      <c r="G73" s="53"/>
      <c r="H73" s="53"/>
    </row>
    <row r="74" spans="1:8">
      <c r="A74" s="48" t="s">
        <v>17</v>
      </c>
      <c r="B74" s="48"/>
      <c r="C74" s="16">
        <f>SUM(C62:C72)</f>
        <v>10063.516</v>
      </c>
      <c r="D74" s="1"/>
      <c r="E74" s="1"/>
      <c r="F74" s="1"/>
      <c r="G74" s="1"/>
      <c r="H74" s="16">
        <f>SUM(H62:H72)</f>
        <v>0</v>
      </c>
    </row>
    <row r="75" spans="1:8">
      <c r="A75" s="48" t="s">
        <v>9</v>
      </c>
      <c r="B75" s="48"/>
      <c r="C75" s="16">
        <f>C74*24%</f>
        <v>2415.2440000000001</v>
      </c>
      <c r="D75" s="1"/>
      <c r="E75" s="1"/>
      <c r="F75" s="1"/>
      <c r="G75" s="1"/>
      <c r="H75" s="16">
        <f>H74*24%</f>
        <v>0</v>
      </c>
    </row>
    <row r="76" spans="1:8">
      <c r="A76" s="48" t="s">
        <v>18</v>
      </c>
      <c r="B76" s="48"/>
      <c r="C76" s="16">
        <f>SUM(C74:C75)</f>
        <v>12478.76</v>
      </c>
      <c r="D76" s="1"/>
      <c r="E76" s="1"/>
      <c r="F76" s="1"/>
      <c r="G76" s="1"/>
      <c r="H76" s="16">
        <f>SUM(H74:H75)</f>
        <v>0</v>
      </c>
    </row>
    <row r="77" spans="1:8" ht="28.5" customHeight="1">
      <c r="A77" s="49" t="s">
        <v>11</v>
      </c>
      <c r="B77" s="49"/>
      <c r="C77" s="49"/>
      <c r="D77" s="49"/>
      <c r="E77" s="49"/>
      <c r="F77" s="49"/>
      <c r="G77" s="49"/>
      <c r="H77" s="49"/>
    </row>
    <row r="78" spans="1:8" ht="24">
      <c r="A78" s="1">
        <v>18</v>
      </c>
      <c r="B78" s="12" t="s">
        <v>82</v>
      </c>
      <c r="C78" s="20">
        <v>1612.9</v>
      </c>
      <c r="D78" s="11"/>
      <c r="E78" s="11"/>
      <c r="F78" s="11"/>
      <c r="G78" s="11"/>
      <c r="H78" s="36"/>
    </row>
    <row r="79" spans="1:8" ht="27.75" customHeight="1">
      <c r="A79" s="50" t="s">
        <v>94</v>
      </c>
      <c r="B79" s="50"/>
      <c r="C79" s="50"/>
      <c r="D79" s="53"/>
      <c r="E79" s="53"/>
      <c r="F79" s="53"/>
      <c r="G79" s="53"/>
      <c r="H79" s="53"/>
    </row>
    <row r="80" spans="1:8" ht="35.25">
      <c r="A80" s="1">
        <v>19</v>
      </c>
      <c r="B80" s="12" t="s">
        <v>83</v>
      </c>
      <c r="C80" s="20">
        <v>1612.8979999999999</v>
      </c>
      <c r="D80" s="11"/>
      <c r="E80" s="11"/>
      <c r="F80" s="11"/>
      <c r="G80" s="11"/>
      <c r="H80" s="36"/>
    </row>
    <row r="81" spans="1:8" ht="26.25" customHeight="1">
      <c r="A81" s="50" t="s">
        <v>94</v>
      </c>
      <c r="B81" s="50"/>
      <c r="C81" s="50"/>
      <c r="D81" s="53"/>
      <c r="E81" s="53"/>
      <c r="F81" s="53"/>
      <c r="G81" s="53"/>
      <c r="H81" s="53"/>
    </row>
    <row r="82" spans="1:8">
      <c r="A82" s="48" t="s">
        <v>15</v>
      </c>
      <c r="B82" s="48"/>
      <c r="C82" s="16">
        <f>SUM(C78:C80)</f>
        <v>3225.7979999999998</v>
      </c>
      <c r="D82" s="1"/>
      <c r="E82" s="1"/>
      <c r="F82" s="1"/>
      <c r="G82" s="1"/>
      <c r="H82" s="17">
        <f>SUM(H78:H80)</f>
        <v>0</v>
      </c>
    </row>
    <row r="83" spans="1:8">
      <c r="A83" s="48" t="s">
        <v>9</v>
      </c>
      <c r="B83" s="48"/>
      <c r="C83" s="16">
        <f>C82*24%</f>
        <v>774.19200000000001</v>
      </c>
      <c r="D83" s="1"/>
      <c r="E83" s="1"/>
      <c r="F83" s="1"/>
      <c r="G83" s="1"/>
      <c r="H83" s="17">
        <f>H82*24%</f>
        <v>0</v>
      </c>
    </row>
    <row r="84" spans="1:8">
      <c r="A84" s="48" t="s">
        <v>16</v>
      </c>
      <c r="B84" s="48"/>
      <c r="C84" s="16">
        <f>SUM(C82:C83)</f>
        <v>3999.99</v>
      </c>
      <c r="D84" s="1"/>
      <c r="E84" s="1"/>
      <c r="F84" s="1"/>
      <c r="G84" s="1"/>
      <c r="H84" s="17">
        <f>SUM(H82:H83)</f>
        <v>0</v>
      </c>
    </row>
    <row r="85" spans="1:8" ht="27" customHeight="1">
      <c r="A85" s="49" t="s">
        <v>25</v>
      </c>
      <c r="B85" s="49"/>
      <c r="C85" s="49"/>
      <c r="D85" s="49"/>
      <c r="E85" s="49"/>
      <c r="F85" s="49"/>
      <c r="G85" s="49"/>
      <c r="H85" s="49"/>
    </row>
    <row r="86" spans="1:8" ht="22.5">
      <c r="A86" s="1">
        <v>20</v>
      </c>
      <c r="B86" s="8" t="s">
        <v>84</v>
      </c>
      <c r="C86" s="36">
        <v>4838.71</v>
      </c>
      <c r="D86" s="11"/>
      <c r="E86" s="11"/>
      <c r="F86" s="11"/>
      <c r="G86" s="11"/>
      <c r="H86" s="36"/>
    </row>
    <row r="87" spans="1:8" ht="26.25" customHeight="1">
      <c r="A87" s="50" t="s">
        <v>94</v>
      </c>
      <c r="B87" s="50"/>
      <c r="C87" s="50"/>
      <c r="D87" s="53"/>
      <c r="E87" s="53"/>
      <c r="F87" s="53"/>
      <c r="G87" s="53"/>
      <c r="H87" s="53"/>
    </row>
    <row r="88" spans="1:8">
      <c r="A88" s="48" t="s">
        <v>26</v>
      </c>
      <c r="B88" s="48"/>
      <c r="C88" s="38">
        <f>SUM(C86)</f>
        <v>4838.71</v>
      </c>
      <c r="D88" s="1"/>
      <c r="E88" s="1"/>
      <c r="F88" s="1"/>
      <c r="G88" s="1"/>
      <c r="H88" s="16">
        <f>SUM(H86)</f>
        <v>0</v>
      </c>
    </row>
    <row r="89" spans="1:8">
      <c r="A89" s="48" t="s">
        <v>9</v>
      </c>
      <c r="B89" s="48"/>
      <c r="C89" s="38">
        <f>C88*24%</f>
        <v>1161.29</v>
      </c>
      <c r="D89" s="1"/>
      <c r="E89" s="1"/>
      <c r="F89" s="1"/>
      <c r="G89" s="1"/>
      <c r="H89" s="16">
        <f>H88*24%</f>
        <v>0</v>
      </c>
    </row>
    <row r="90" spans="1:8">
      <c r="A90" s="48" t="s">
        <v>27</v>
      </c>
      <c r="B90" s="48"/>
      <c r="C90" s="38">
        <f>SUM(C88:C89)</f>
        <v>6000</v>
      </c>
      <c r="D90" s="1"/>
      <c r="E90" s="1"/>
      <c r="F90" s="1"/>
      <c r="G90" s="1"/>
      <c r="H90" s="16">
        <f>SUM(H88:H89)</f>
        <v>0</v>
      </c>
    </row>
    <row r="91" spans="1:8">
      <c r="A91" s="49" t="s">
        <v>28</v>
      </c>
      <c r="B91" s="49"/>
      <c r="C91" s="49"/>
      <c r="D91" s="49"/>
      <c r="E91" s="49"/>
      <c r="F91" s="49"/>
      <c r="G91" s="49"/>
      <c r="H91" s="49"/>
    </row>
    <row r="92" spans="1:8" ht="22.5">
      <c r="A92" s="1">
        <v>21</v>
      </c>
      <c r="B92" s="8" t="s">
        <v>85</v>
      </c>
      <c r="C92" s="36">
        <v>4677.4189999999999</v>
      </c>
      <c r="D92" s="1"/>
      <c r="E92" s="1"/>
      <c r="F92" s="1"/>
      <c r="G92" s="1"/>
      <c r="H92" s="18"/>
    </row>
    <row r="93" spans="1:8" ht="24.75" customHeight="1">
      <c r="A93" s="50" t="s">
        <v>94</v>
      </c>
      <c r="B93" s="50"/>
      <c r="C93" s="50"/>
      <c r="D93" s="53"/>
      <c r="E93" s="53"/>
      <c r="F93" s="53"/>
      <c r="G93" s="53"/>
      <c r="H93" s="53"/>
    </row>
    <row r="94" spans="1:8">
      <c r="A94" s="48" t="s">
        <v>29</v>
      </c>
      <c r="B94" s="48"/>
      <c r="C94" s="17">
        <f>SUM(C92)</f>
        <v>4677.4189999999999</v>
      </c>
      <c r="D94" s="1"/>
      <c r="E94" s="1"/>
      <c r="F94" s="1"/>
      <c r="G94" s="1"/>
      <c r="H94" s="16">
        <f>SUM(H92)</f>
        <v>0</v>
      </c>
    </row>
    <row r="95" spans="1:8">
      <c r="A95" s="48" t="s">
        <v>9</v>
      </c>
      <c r="B95" s="48"/>
      <c r="C95" s="17">
        <f>C94*24%</f>
        <v>1122.5809999999999</v>
      </c>
      <c r="D95" s="1"/>
      <c r="E95" s="1"/>
      <c r="F95" s="1"/>
      <c r="G95" s="1"/>
      <c r="H95" s="16">
        <f>H94*24%</f>
        <v>0</v>
      </c>
    </row>
    <row r="96" spans="1:8">
      <c r="A96" s="48" t="s">
        <v>30</v>
      </c>
      <c r="B96" s="48"/>
      <c r="C96" s="17">
        <f>SUM(C94:C95)</f>
        <v>5800</v>
      </c>
      <c r="D96" s="1"/>
      <c r="E96" s="1"/>
      <c r="F96" s="1"/>
      <c r="G96" s="1"/>
      <c r="H96" s="16">
        <f>SUM(H94:H95)</f>
        <v>0</v>
      </c>
    </row>
    <row r="97" spans="1:8" ht="15.75">
      <c r="A97" s="55" t="s">
        <v>37</v>
      </c>
      <c r="B97" s="55"/>
      <c r="C97" s="26">
        <f>SUM(C36,C42,C58,C74,C82,C88,C94)</f>
        <v>37192.97</v>
      </c>
      <c r="D97" s="1"/>
      <c r="E97" s="1"/>
      <c r="F97" s="1"/>
      <c r="G97" s="1"/>
      <c r="H97" s="26">
        <f>SUM(H36,H42,H58,H74,H82,H88,H94)</f>
        <v>0</v>
      </c>
    </row>
    <row r="98" spans="1:8" ht="15.75">
      <c r="A98" s="55" t="s">
        <v>9</v>
      </c>
      <c r="B98" s="55"/>
      <c r="C98" s="26">
        <f>SUM(C37,C43,C59,C75,C83,C89,C95)</f>
        <v>8926.31</v>
      </c>
      <c r="D98" s="1"/>
      <c r="E98" s="1"/>
      <c r="F98" s="1"/>
      <c r="G98" s="1"/>
      <c r="H98" s="26">
        <f>SUM(H37,H43,H59,H75,H83,H89,H95)</f>
        <v>0</v>
      </c>
    </row>
    <row r="99" spans="1:8" ht="15.75">
      <c r="A99" s="55" t="s">
        <v>40</v>
      </c>
      <c r="B99" s="55"/>
      <c r="C99" s="26">
        <f>SUM(C38,C44,C60,C76,C84,C90,C96)</f>
        <v>46119.28</v>
      </c>
      <c r="D99" s="1"/>
      <c r="E99" s="1"/>
      <c r="F99" s="1"/>
      <c r="G99" s="1"/>
      <c r="H99" s="26">
        <f>SUM(H38,H44,H60,H76,H84,H90,H96)</f>
        <v>0</v>
      </c>
    </row>
    <row r="100" spans="1:8" ht="15" customHeight="1">
      <c r="A100" s="45" t="s">
        <v>6</v>
      </c>
      <c r="B100" s="45"/>
      <c r="C100" s="45"/>
      <c r="D100" s="45"/>
      <c r="E100" s="45"/>
      <c r="F100" s="45"/>
      <c r="G100" s="45"/>
      <c r="H100" s="45"/>
    </row>
    <row r="101" spans="1:8">
      <c r="A101" s="46" t="s">
        <v>5</v>
      </c>
      <c r="B101" s="46"/>
      <c r="C101" s="46"/>
      <c r="D101" s="46"/>
      <c r="E101" s="46"/>
      <c r="F101" s="46"/>
      <c r="G101" s="46"/>
      <c r="H101" s="46"/>
    </row>
    <row r="102" spans="1:8">
      <c r="A102" s="14"/>
      <c r="B102" s="14"/>
      <c r="C102" s="14"/>
      <c r="D102" s="14"/>
      <c r="E102" s="14"/>
      <c r="F102" s="14"/>
      <c r="G102" s="14"/>
      <c r="H102" s="14"/>
    </row>
    <row r="103" spans="1:8" ht="41.25" customHeight="1">
      <c r="A103" s="41" t="s">
        <v>63</v>
      </c>
      <c r="B103" s="41"/>
      <c r="C103" s="41"/>
      <c r="D103" s="41"/>
      <c r="E103" s="41"/>
      <c r="F103" s="41"/>
      <c r="G103" s="41"/>
      <c r="H103" s="41"/>
    </row>
    <row r="105" spans="1:8" ht="14.25" customHeight="1">
      <c r="A105" s="54" t="s">
        <v>42</v>
      </c>
      <c r="B105" s="54"/>
      <c r="C105" s="54"/>
      <c r="D105" s="54"/>
      <c r="E105" s="54"/>
      <c r="F105" s="54"/>
      <c r="G105" s="54"/>
      <c r="H105" s="54"/>
    </row>
    <row r="106" spans="1:8" ht="14.25" customHeight="1">
      <c r="A106" s="54"/>
      <c r="B106" s="54"/>
      <c r="C106" s="54"/>
      <c r="D106" s="54"/>
      <c r="E106" s="54"/>
      <c r="F106" s="54"/>
      <c r="G106" s="54"/>
      <c r="H106" s="54"/>
    </row>
    <row r="107" spans="1:8" ht="14.25" customHeight="1">
      <c r="A107" s="57" t="s">
        <v>43</v>
      </c>
      <c r="B107" s="57"/>
      <c r="C107" s="57"/>
      <c r="D107" s="57"/>
      <c r="E107" s="57"/>
      <c r="F107" s="57"/>
      <c r="G107" s="57"/>
      <c r="H107" s="57"/>
    </row>
    <row r="108" spans="1:8" ht="14.25" customHeight="1">
      <c r="A108" s="57"/>
      <c r="B108" s="57"/>
      <c r="C108" s="57"/>
      <c r="D108" s="57"/>
      <c r="E108" s="57"/>
      <c r="F108" s="57"/>
      <c r="G108" s="57"/>
      <c r="H108" s="57"/>
    </row>
    <row r="109" spans="1:8" ht="14.25" customHeight="1">
      <c r="A109" s="57"/>
      <c r="B109" s="57"/>
      <c r="C109" s="57"/>
      <c r="D109" s="57"/>
      <c r="E109" s="57"/>
      <c r="F109" s="57"/>
      <c r="G109" s="57"/>
      <c r="H109" s="57"/>
    </row>
    <row r="110" spans="1:8" ht="14.25" customHeight="1">
      <c r="A110" s="57"/>
      <c r="B110" s="57"/>
      <c r="C110" s="57"/>
      <c r="D110" s="57"/>
      <c r="E110" s="57"/>
      <c r="F110" s="57"/>
      <c r="G110" s="57"/>
      <c r="H110" s="57"/>
    </row>
    <row r="111" spans="1:8" ht="14.25" customHeight="1">
      <c r="A111" s="57"/>
      <c r="B111" s="57"/>
      <c r="C111" s="57"/>
      <c r="D111" s="57"/>
      <c r="E111" s="57"/>
      <c r="F111" s="57"/>
      <c r="G111" s="57"/>
      <c r="H111" s="57"/>
    </row>
    <row r="112" spans="1:8" ht="14.25" customHeight="1">
      <c r="A112" s="57"/>
      <c r="B112" s="57"/>
      <c r="C112" s="57"/>
      <c r="D112" s="57"/>
      <c r="E112" s="57"/>
      <c r="F112" s="57"/>
      <c r="G112" s="57"/>
      <c r="H112" s="57"/>
    </row>
    <row r="113" spans="1:8" ht="14.25" customHeight="1">
      <c r="A113" s="54" t="s">
        <v>44</v>
      </c>
      <c r="B113" s="54"/>
      <c r="C113" s="54"/>
      <c r="D113" s="54"/>
      <c r="E113" s="54"/>
      <c r="F113" s="54"/>
      <c r="G113" s="54"/>
      <c r="H113" s="54"/>
    </row>
  </sheetData>
  <mergeCells count="130">
    <mergeCell ref="D56:G56"/>
    <mergeCell ref="D62:G62"/>
    <mergeCell ref="D64:G64"/>
    <mergeCell ref="D66:G66"/>
    <mergeCell ref="D68:G68"/>
    <mergeCell ref="D46:G46"/>
    <mergeCell ref="D48:G48"/>
    <mergeCell ref="D50:G50"/>
    <mergeCell ref="D52:G52"/>
    <mergeCell ref="D54:G54"/>
    <mergeCell ref="D47:H47"/>
    <mergeCell ref="D49:H49"/>
    <mergeCell ref="D51:H51"/>
    <mergeCell ref="D53:H53"/>
    <mergeCell ref="D55:H55"/>
    <mergeCell ref="A20:B20"/>
    <mergeCell ref="A19:B19"/>
    <mergeCell ref="C19:H19"/>
    <mergeCell ref="C20:H20"/>
    <mergeCell ref="A13:H13"/>
    <mergeCell ref="A12:H12"/>
    <mergeCell ref="A15:B15"/>
    <mergeCell ref="C15:H15"/>
    <mergeCell ref="A16:B16"/>
    <mergeCell ref="C16:H16"/>
    <mergeCell ref="A17:B17"/>
    <mergeCell ref="A8:B8"/>
    <mergeCell ref="A9:B9"/>
    <mergeCell ref="A10:B10"/>
    <mergeCell ref="C1:H3"/>
    <mergeCell ref="C7:H7"/>
    <mergeCell ref="C8:H8"/>
    <mergeCell ref="C9:H9"/>
    <mergeCell ref="C10:H10"/>
    <mergeCell ref="A4:B4"/>
    <mergeCell ref="A5:B5"/>
    <mergeCell ref="A6:B6"/>
    <mergeCell ref="A7:B7"/>
    <mergeCell ref="A18:B18"/>
    <mergeCell ref="C18:H18"/>
    <mergeCell ref="C17:H17"/>
    <mergeCell ref="A87:C87"/>
    <mergeCell ref="D87:H87"/>
    <mergeCell ref="A93:C93"/>
    <mergeCell ref="D93:H93"/>
    <mergeCell ref="A105:H106"/>
    <mergeCell ref="A107:H112"/>
    <mergeCell ref="A35:C35"/>
    <mergeCell ref="A41:C41"/>
    <mergeCell ref="D41:H41"/>
    <mergeCell ref="D35:H35"/>
    <mergeCell ref="A29:C29"/>
    <mergeCell ref="A31:C31"/>
    <mergeCell ref="A33:C33"/>
    <mergeCell ref="D29:H29"/>
    <mergeCell ref="D31:H31"/>
    <mergeCell ref="D33:H33"/>
    <mergeCell ref="A91:H91"/>
    <mergeCell ref="A94:B94"/>
    <mergeCell ref="A77:H77"/>
    <mergeCell ref="A85:H85"/>
    <mergeCell ref="A82:B82"/>
    <mergeCell ref="A113:H113"/>
    <mergeCell ref="D57:H57"/>
    <mergeCell ref="A73:C73"/>
    <mergeCell ref="A71:C71"/>
    <mergeCell ref="A69:C69"/>
    <mergeCell ref="A67:C67"/>
    <mergeCell ref="A65:C65"/>
    <mergeCell ref="A63:C63"/>
    <mergeCell ref="D63:H63"/>
    <mergeCell ref="D65:H65"/>
    <mergeCell ref="D67:H67"/>
    <mergeCell ref="D69:H69"/>
    <mergeCell ref="D71:H71"/>
    <mergeCell ref="D73:H73"/>
    <mergeCell ref="D70:G70"/>
    <mergeCell ref="D72:G72"/>
    <mergeCell ref="A95:B95"/>
    <mergeCell ref="A96:B96"/>
    <mergeCell ref="A97:B97"/>
    <mergeCell ref="A98:B98"/>
    <mergeCell ref="A99:B99"/>
    <mergeCell ref="A88:B88"/>
    <mergeCell ref="A89:B89"/>
    <mergeCell ref="A90:B90"/>
    <mergeCell ref="A83:B83"/>
    <mergeCell ref="A84:B84"/>
    <mergeCell ref="A79:C79"/>
    <mergeCell ref="D79:H79"/>
    <mergeCell ref="A81:C81"/>
    <mergeCell ref="D81:H81"/>
    <mergeCell ref="A61:H61"/>
    <mergeCell ref="A74:B74"/>
    <mergeCell ref="A75:B75"/>
    <mergeCell ref="A76:B76"/>
    <mergeCell ref="D26:E26"/>
    <mergeCell ref="F26:G26"/>
    <mergeCell ref="D28:G28"/>
    <mergeCell ref="D24:G24"/>
    <mergeCell ref="D30:G30"/>
    <mergeCell ref="D32:G32"/>
    <mergeCell ref="D34:G34"/>
    <mergeCell ref="A44:B44"/>
    <mergeCell ref="A45:H45"/>
    <mergeCell ref="D40:G40"/>
    <mergeCell ref="A103:H103"/>
    <mergeCell ref="A21:H21"/>
    <mergeCell ref="D25:E25"/>
    <mergeCell ref="F25:G25"/>
    <mergeCell ref="A100:H100"/>
    <mergeCell ref="A101:H101"/>
    <mergeCell ref="A22:H22"/>
    <mergeCell ref="A23:H23"/>
    <mergeCell ref="A36:B36"/>
    <mergeCell ref="A37:B37"/>
    <mergeCell ref="A38:B38"/>
    <mergeCell ref="A39:H39"/>
    <mergeCell ref="A27:H27"/>
    <mergeCell ref="A42:B42"/>
    <mergeCell ref="A43:B43"/>
    <mergeCell ref="A58:B58"/>
    <mergeCell ref="A59:B59"/>
    <mergeCell ref="A60:B60"/>
    <mergeCell ref="A47:C47"/>
    <mergeCell ref="A49:C49"/>
    <mergeCell ref="A51:C51"/>
    <mergeCell ref="A53:C53"/>
    <mergeCell ref="A55:C55"/>
    <mergeCell ref="A57:C57"/>
  </mergeCells>
  <printOptions horizontalCentered="1" verticalCentered="1"/>
  <pageMargins left="0.39370078740157483" right="0.39370078740157483" top="0.39370078740157483" bottom="0.39370078740157483" header="0.31496062992125984" footer="0.31496062992125984"/>
  <pageSetup paperSize="9" orientation="landscape"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dimension ref="A1:L68"/>
  <sheetViews>
    <sheetView workbookViewId="0">
      <selection activeCell="C44" sqref="C44:C50"/>
    </sheetView>
  </sheetViews>
  <sheetFormatPr defaultRowHeight="12.75"/>
  <cols>
    <col min="1" max="1" width="3.28515625" style="2" bestFit="1" customWidth="1"/>
    <col min="2" max="2" width="42.7109375" style="2" customWidth="1"/>
    <col min="3" max="3" width="13.42578125" style="2" customWidth="1"/>
    <col min="4" max="4" width="11" style="2" customWidth="1"/>
    <col min="5" max="5" width="11.140625" style="2" customWidth="1"/>
    <col min="6" max="6" width="12.5703125" style="2" customWidth="1"/>
    <col min="7" max="7" width="13" style="2" customWidth="1"/>
    <col min="8" max="8" width="11.42578125" style="2" bestFit="1" customWidth="1"/>
    <col min="9" max="16384" width="9.140625" style="2"/>
  </cols>
  <sheetData>
    <row r="1" spans="1:8" ht="12.75" customHeight="1">
      <c r="C1" s="60" t="s">
        <v>54</v>
      </c>
      <c r="D1" s="60"/>
      <c r="E1" s="60"/>
      <c r="F1" s="60"/>
      <c r="G1" s="60"/>
      <c r="H1" s="60"/>
    </row>
    <row r="2" spans="1:8">
      <c r="C2" s="60"/>
      <c r="D2" s="60"/>
      <c r="E2" s="60"/>
      <c r="F2" s="60"/>
      <c r="G2" s="60"/>
      <c r="H2" s="60"/>
    </row>
    <row r="3" spans="1:8">
      <c r="C3" s="60"/>
      <c r="D3" s="60"/>
      <c r="E3" s="60"/>
      <c r="F3" s="60"/>
      <c r="G3" s="60"/>
      <c r="H3" s="60"/>
    </row>
    <row r="4" spans="1:8" ht="15" customHeight="1">
      <c r="A4" s="58" t="s">
        <v>51</v>
      </c>
      <c r="B4" s="58"/>
    </row>
    <row r="5" spans="1:8">
      <c r="A5" s="58" t="s">
        <v>52</v>
      </c>
      <c r="B5" s="58"/>
    </row>
    <row r="6" spans="1:8" s="27" customFormat="1">
      <c r="A6" s="58" t="s">
        <v>53</v>
      </c>
      <c r="B6" s="58"/>
    </row>
    <row r="7" spans="1:8" ht="12.75" customHeight="1">
      <c r="A7" s="58"/>
      <c r="B7" s="58"/>
      <c r="C7" s="60" t="s">
        <v>55</v>
      </c>
      <c r="D7" s="60"/>
      <c r="E7" s="60"/>
      <c r="F7" s="60"/>
      <c r="G7" s="60"/>
      <c r="H7" s="60"/>
    </row>
    <row r="8" spans="1:8" ht="12.75" customHeight="1">
      <c r="A8" s="58"/>
      <c r="B8" s="58"/>
      <c r="C8" s="60" t="s">
        <v>56</v>
      </c>
      <c r="D8" s="60"/>
      <c r="E8" s="60"/>
      <c r="F8" s="60"/>
      <c r="G8" s="60"/>
      <c r="H8" s="60"/>
    </row>
    <row r="9" spans="1:8" ht="12.75" customHeight="1">
      <c r="A9" s="58"/>
      <c r="B9" s="58"/>
      <c r="C9" s="60" t="s">
        <v>57</v>
      </c>
      <c r="D9" s="60"/>
      <c r="E9" s="60"/>
      <c r="F9" s="60"/>
      <c r="G9" s="60"/>
      <c r="H9" s="60"/>
    </row>
    <row r="10" spans="1:8" ht="15">
      <c r="A10" s="59"/>
      <c r="B10" s="59"/>
      <c r="C10" s="61"/>
      <c r="D10" s="61"/>
      <c r="E10" s="61"/>
      <c r="F10" s="33"/>
    </row>
    <row r="11" spans="1:8" ht="15">
      <c r="A11" s="31"/>
      <c r="B11" s="31"/>
    </row>
    <row r="12" spans="1:8" ht="18.75" customHeight="1">
      <c r="A12" s="62" t="s">
        <v>58</v>
      </c>
      <c r="B12" s="62"/>
      <c r="C12" s="62"/>
      <c r="D12" s="62"/>
      <c r="E12" s="62"/>
      <c r="F12" s="62"/>
      <c r="G12" s="62"/>
      <c r="H12" s="62"/>
    </row>
    <row r="13" spans="1:8" ht="18.75" customHeight="1">
      <c r="A13" s="62" t="s">
        <v>106</v>
      </c>
      <c r="B13" s="62"/>
      <c r="C13" s="62"/>
      <c r="D13" s="62"/>
      <c r="E13" s="62"/>
      <c r="F13" s="62"/>
      <c r="G13" s="62"/>
      <c r="H13" s="62"/>
    </row>
    <row r="14" spans="1:8" ht="18.75" customHeight="1">
      <c r="A14" s="29"/>
      <c r="B14" s="30" t="s">
        <v>50</v>
      </c>
      <c r="C14" s="29"/>
      <c r="D14" s="29"/>
      <c r="E14" s="29"/>
      <c r="F14" s="29"/>
    </row>
    <row r="15" spans="1:8" ht="15">
      <c r="A15" s="63" t="s">
        <v>86</v>
      </c>
      <c r="B15" s="56"/>
      <c r="C15" s="56"/>
      <c r="D15" s="56"/>
      <c r="E15" s="56"/>
      <c r="F15" s="56"/>
      <c r="G15" s="56"/>
      <c r="H15" s="56"/>
    </row>
    <row r="16" spans="1:8" ht="13.5" customHeight="1">
      <c r="A16" s="56" t="s">
        <v>45</v>
      </c>
      <c r="B16" s="56"/>
      <c r="C16" s="56"/>
      <c r="D16" s="56"/>
      <c r="E16" s="56"/>
      <c r="F16" s="56"/>
      <c r="G16" s="56"/>
      <c r="H16" s="56"/>
    </row>
    <row r="17" spans="1:12" ht="15">
      <c r="A17" s="56" t="s">
        <v>46</v>
      </c>
      <c r="B17" s="56"/>
      <c r="C17" s="56"/>
      <c r="D17" s="56"/>
      <c r="E17" s="56"/>
      <c r="F17" s="56"/>
      <c r="G17" s="56"/>
      <c r="H17" s="56"/>
    </row>
    <row r="18" spans="1:12" ht="15">
      <c r="A18" s="56" t="s">
        <v>47</v>
      </c>
      <c r="B18" s="56"/>
      <c r="C18" s="56"/>
      <c r="D18" s="56"/>
      <c r="E18" s="56"/>
      <c r="F18" s="56"/>
      <c r="G18" s="56"/>
      <c r="H18" s="56"/>
    </row>
    <row r="19" spans="1:12" ht="15">
      <c r="A19" s="56" t="s">
        <v>49</v>
      </c>
      <c r="B19" s="56"/>
      <c r="C19" s="56"/>
      <c r="D19" s="56"/>
      <c r="E19" s="56"/>
      <c r="F19" s="56"/>
      <c r="G19" s="56"/>
      <c r="H19" s="56"/>
    </row>
    <row r="20" spans="1:12" ht="15">
      <c r="A20" s="56" t="s">
        <v>48</v>
      </c>
      <c r="B20" s="56"/>
      <c r="C20" s="56"/>
      <c r="D20" s="56"/>
      <c r="E20" s="56"/>
      <c r="F20" s="56"/>
      <c r="G20" s="56"/>
      <c r="H20" s="56"/>
    </row>
    <row r="21" spans="1:12" ht="12.75" customHeight="1">
      <c r="A21" s="98" t="s">
        <v>62</v>
      </c>
      <c r="B21" s="98"/>
      <c r="C21" s="98"/>
      <c r="D21" s="98"/>
      <c r="E21" s="98"/>
      <c r="F21" s="98"/>
      <c r="G21" s="98"/>
      <c r="H21" s="98"/>
    </row>
    <row r="22" spans="1:12">
      <c r="A22" s="98"/>
      <c r="B22" s="98"/>
      <c r="C22" s="98"/>
      <c r="D22" s="98"/>
      <c r="E22" s="98"/>
      <c r="F22" s="98"/>
      <c r="G22" s="98"/>
      <c r="H22" s="98"/>
    </row>
    <row r="23" spans="1:12">
      <c r="A23" s="98"/>
      <c r="B23" s="98"/>
      <c r="C23" s="98"/>
      <c r="D23" s="98"/>
      <c r="E23" s="98"/>
      <c r="F23" s="98"/>
      <c r="G23" s="98"/>
      <c r="H23" s="98"/>
    </row>
    <row r="24" spans="1:12">
      <c r="A24" s="98"/>
      <c r="B24" s="98"/>
      <c r="C24" s="98"/>
      <c r="D24" s="98"/>
      <c r="E24" s="98"/>
      <c r="F24" s="98"/>
      <c r="G24" s="98"/>
      <c r="H24" s="98"/>
    </row>
    <row r="25" spans="1:12">
      <c r="A25" s="98"/>
      <c r="B25" s="98"/>
      <c r="C25" s="98"/>
      <c r="D25" s="98"/>
      <c r="E25" s="98"/>
      <c r="F25" s="98"/>
      <c r="G25" s="98"/>
      <c r="H25" s="98"/>
    </row>
    <row r="26" spans="1:12">
      <c r="A26" s="98"/>
      <c r="B26" s="98"/>
      <c r="C26" s="98"/>
      <c r="D26" s="98"/>
      <c r="E26" s="98"/>
      <c r="F26" s="98"/>
      <c r="G26" s="98"/>
      <c r="H26" s="98"/>
    </row>
    <row r="27" spans="1:12" ht="12" customHeight="1">
      <c r="A27" s="98"/>
      <c r="B27" s="98"/>
      <c r="C27" s="98"/>
      <c r="D27" s="98"/>
      <c r="E27" s="98"/>
      <c r="F27" s="98"/>
      <c r="G27" s="98"/>
      <c r="H27" s="98"/>
    </row>
    <row r="28" spans="1:12" ht="63" customHeight="1">
      <c r="A28" s="98"/>
      <c r="B28" s="98"/>
      <c r="C28" s="98"/>
      <c r="D28" s="98"/>
      <c r="E28" s="98"/>
      <c r="F28" s="98"/>
      <c r="G28" s="98"/>
      <c r="H28" s="98"/>
    </row>
    <row r="29" spans="1:12" ht="15.75" customHeight="1">
      <c r="A29" s="47" t="s">
        <v>7</v>
      </c>
      <c r="B29" s="47"/>
      <c r="C29" s="47"/>
      <c r="D29" s="47"/>
      <c r="E29" s="47"/>
      <c r="F29" s="47"/>
      <c r="G29" s="47"/>
      <c r="H29" s="47"/>
    </row>
    <row r="30" spans="1:12" ht="15.75" customHeight="1">
      <c r="A30" s="47" t="s">
        <v>106</v>
      </c>
      <c r="B30" s="47"/>
      <c r="C30" s="47"/>
      <c r="D30" s="47"/>
      <c r="E30" s="47"/>
      <c r="F30" s="47"/>
      <c r="G30" s="47"/>
      <c r="H30" s="47"/>
      <c r="L30" s="35"/>
    </row>
    <row r="31" spans="1:12">
      <c r="A31" s="10">
        <v>1</v>
      </c>
      <c r="B31" s="10">
        <v>2</v>
      </c>
      <c r="C31" s="10">
        <v>3</v>
      </c>
      <c r="D31" s="52">
        <v>4</v>
      </c>
      <c r="E31" s="52"/>
      <c r="F31" s="10">
        <v>5</v>
      </c>
      <c r="G31" s="52">
        <v>6</v>
      </c>
      <c r="H31" s="52"/>
    </row>
    <row r="32" spans="1:12" ht="45">
      <c r="A32" s="5" t="s">
        <v>0</v>
      </c>
      <c r="B32" s="5" t="s">
        <v>1</v>
      </c>
      <c r="C32" s="5" t="s">
        <v>4</v>
      </c>
      <c r="D32" s="5" t="s">
        <v>2</v>
      </c>
      <c r="E32" s="6" t="s">
        <v>3</v>
      </c>
      <c r="F32" s="6" t="s">
        <v>104</v>
      </c>
      <c r="G32" s="44" t="s">
        <v>103</v>
      </c>
      <c r="H32" s="44"/>
    </row>
    <row r="33" spans="1:8" ht="45">
      <c r="A33" s="10"/>
      <c r="B33" s="10"/>
      <c r="C33" s="10"/>
      <c r="D33" s="6" t="s">
        <v>92</v>
      </c>
      <c r="E33" s="6" t="s">
        <v>93</v>
      </c>
      <c r="F33" s="6"/>
      <c r="G33" s="52"/>
      <c r="H33" s="52"/>
    </row>
    <row r="34" spans="1:8" ht="12.75" customHeight="1">
      <c r="A34" s="49" t="s">
        <v>87</v>
      </c>
      <c r="B34" s="49"/>
      <c r="C34" s="49"/>
      <c r="D34" s="49"/>
      <c r="E34" s="49"/>
      <c r="F34" s="49"/>
      <c r="G34" s="49"/>
      <c r="H34" s="49"/>
    </row>
    <row r="35" spans="1:8" ht="22.5">
      <c r="A35" s="10">
        <v>1</v>
      </c>
      <c r="B35" s="8" t="s">
        <v>88</v>
      </c>
      <c r="C35" s="97">
        <v>806.452</v>
      </c>
      <c r="D35" s="51"/>
      <c r="E35" s="51"/>
      <c r="F35" s="51"/>
      <c r="G35" s="97"/>
      <c r="H35" s="97"/>
    </row>
    <row r="36" spans="1:8" ht="22.5">
      <c r="A36" s="10">
        <v>2</v>
      </c>
      <c r="B36" s="8" t="s">
        <v>89</v>
      </c>
      <c r="C36" s="97"/>
      <c r="D36" s="51"/>
      <c r="E36" s="51"/>
      <c r="F36" s="51"/>
      <c r="G36" s="97"/>
      <c r="H36" s="97"/>
    </row>
    <row r="37" spans="1:8" ht="24.75" customHeight="1">
      <c r="A37" s="50" t="s">
        <v>94</v>
      </c>
      <c r="B37" s="50"/>
      <c r="C37" s="50"/>
      <c r="D37" s="76"/>
      <c r="E37" s="77"/>
      <c r="F37" s="77"/>
      <c r="G37" s="77"/>
      <c r="H37" s="78"/>
    </row>
    <row r="38" spans="1:8">
      <c r="A38" s="48" t="s">
        <v>36</v>
      </c>
      <c r="B38" s="48"/>
      <c r="C38" s="19">
        <f>SUM(C35)</f>
        <v>806.452</v>
      </c>
      <c r="D38" s="19"/>
      <c r="E38" s="10"/>
      <c r="F38" s="10"/>
      <c r="G38" s="72">
        <f>SUM(G35)</f>
        <v>0</v>
      </c>
      <c r="H38" s="73"/>
    </row>
    <row r="39" spans="1:8">
      <c r="A39" s="48" t="s">
        <v>9</v>
      </c>
      <c r="B39" s="48"/>
      <c r="C39" s="19">
        <f>C38*24%</f>
        <v>193.548</v>
      </c>
      <c r="D39" s="19"/>
      <c r="E39" s="10"/>
      <c r="F39" s="10"/>
      <c r="G39" s="72">
        <f>G38*24%</f>
        <v>0</v>
      </c>
      <c r="H39" s="73"/>
    </row>
    <row r="40" spans="1:8" ht="12" customHeight="1">
      <c r="A40" s="48" t="s">
        <v>33</v>
      </c>
      <c r="B40" s="48"/>
      <c r="C40" s="19">
        <f>SUM(C38:C39)</f>
        <v>1000</v>
      </c>
      <c r="D40" s="19"/>
      <c r="E40" s="10"/>
      <c r="F40" s="10"/>
      <c r="G40" s="72">
        <f>SUM(G38:G39)</f>
        <v>0</v>
      </c>
      <c r="H40" s="73"/>
    </row>
    <row r="41" spans="1:8" ht="67.5">
      <c r="A41" s="5" t="s">
        <v>0</v>
      </c>
      <c r="B41" s="5" t="s">
        <v>1</v>
      </c>
      <c r="C41" s="5" t="s">
        <v>4</v>
      </c>
      <c r="D41" s="5" t="s">
        <v>2</v>
      </c>
      <c r="E41" s="6" t="s">
        <v>3</v>
      </c>
      <c r="F41" s="6" t="s">
        <v>105</v>
      </c>
      <c r="G41" s="79" t="s">
        <v>103</v>
      </c>
      <c r="H41" s="80"/>
    </row>
    <row r="42" spans="1:8" ht="45">
      <c r="A42" s="10"/>
      <c r="B42" s="10"/>
      <c r="C42" s="10"/>
      <c r="D42" s="6" t="s">
        <v>92</v>
      </c>
      <c r="E42" s="6" t="s">
        <v>93</v>
      </c>
      <c r="F42" s="6"/>
      <c r="G42" s="81"/>
      <c r="H42" s="82"/>
    </row>
    <row r="43" spans="1:8" ht="12.75" customHeight="1">
      <c r="A43" s="83" t="s">
        <v>32</v>
      </c>
      <c r="B43" s="84"/>
      <c r="C43" s="85"/>
      <c r="D43" s="85"/>
      <c r="E43" s="85"/>
      <c r="F43" s="85"/>
      <c r="G43" s="85"/>
      <c r="H43" s="86"/>
    </row>
    <row r="44" spans="1:8" ht="18.75" customHeight="1">
      <c r="A44" s="13">
        <v>3</v>
      </c>
      <c r="B44" s="12" t="s">
        <v>102</v>
      </c>
      <c r="C44" s="87">
        <v>2419.355</v>
      </c>
      <c r="D44" s="74"/>
      <c r="E44" s="75"/>
      <c r="F44" s="89"/>
      <c r="G44" s="91"/>
      <c r="H44" s="92"/>
    </row>
    <row r="45" spans="1:8" ht="21.75" customHeight="1">
      <c r="A45" s="13">
        <v>4</v>
      </c>
      <c r="B45" s="12" t="s">
        <v>96</v>
      </c>
      <c r="C45" s="88"/>
      <c r="D45" s="74"/>
      <c r="E45" s="75"/>
      <c r="F45" s="90"/>
      <c r="G45" s="93"/>
      <c r="H45" s="94"/>
    </row>
    <row r="46" spans="1:8" ht="22.5" customHeight="1">
      <c r="A46" s="13">
        <v>5</v>
      </c>
      <c r="B46" s="12" t="s">
        <v>101</v>
      </c>
      <c r="C46" s="88"/>
      <c r="D46" s="74"/>
      <c r="E46" s="75"/>
      <c r="F46" s="90"/>
      <c r="G46" s="93"/>
      <c r="H46" s="94"/>
    </row>
    <row r="47" spans="1:8" ht="23.25" customHeight="1">
      <c r="A47" s="13">
        <v>6</v>
      </c>
      <c r="B47" s="12" t="s">
        <v>100</v>
      </c>
      <c r="C47" s="88"/>
      <c r="D47" s="74"/>
      <c r="E47" s="75"/>
      <c r="F47" s="90"/>
      <c r="G47" s="93"/>
      <c r="H47" s="94"/>
    </row>
    <row r="48" spans="1:8" ht="20.25" customHeight="1">
      <c r="A48" s="13">
        <v>7</v>
      </c>
      <c r="B48" s="12" t="s">
        <v>99</v>
      </c>
      <c r="C48" s="88"/>
      <c r="D48" s="74"/>
      <c r="E48" s="75"/>
      <c r="F48" s="90"/>
      <c r="G48" s="93"/>
      <c r="H48" s="94"/>
    </row>
    <row r="49" spans="1:8" ht="18.75" customHeight="1">
      <c r="A49" s="13">
        <v>8</v>
      </c>
      <c r="B49" s="40" t="s">
        <v>97</v>
      </c>
      <c r="C49" s="88"/>
      <c r="D49" s="74"/>
      <c r="E49" s="75"/>
      <c r="F49" s="90"/>
      <c r="G49" s="93"/>
      <c r="H49" s="94"/>
    </row>
    <row r="50" spans="1:8" ht="17.25" customHeight="1">
      <c r="A50" s="13">
        <v>9</v>
      </c>
      <c r="B50" s="12" t="s">
        <v>98</v>
      </c>
      <c r="C50" s="88"/>
      <c r="D50" s="74"/>
      <c r="E50" s="75"/>
      <c r="F50" s="90"/>
      <c r="G50" s="95"/>
      <c r="H50" s="96"/>
    </row>
    <row r="51" spans="1:8" ht="21.75" customHeight="1">
      <c r="A51" s="50" t="s">
        <v>94</v>
      </c>
      <c r="B51" s="50"/>
      <c r="C51" s="50"/>
      <c r="D51" s="76"/>
      <c r="E51" s="77"/>
      <c r="F51" s="77"/>
      <c r="G51" s="77"/>
      <c r="H51" s="78"/>
    </row>
    <row r="52" spans="1:8" ht="17.25" customHeight="1">
      <c r="A52" s="48" t="s">
        <v>35</v>
      </c>
      <c r="B52" s="48"/>
      <c r="C52" s="19">
        <f>SUM(C44)</f>
        <v>2419.355</v>
      </c>
      <c r="D52" s="19"/>
      <c r="E52" s="10"/>
      <c r="F52" s="10"/>
      <c r="G52" s="72">
        <f>SUM(G44)</f>
        <v>0</v>
      </c>
      <c r="H52" s="73"/>
    </row>
    <row r="53" spans="1:8">
      <c r="A53" s="48" t="s">
        <v>9</v>
      </c>
      <c r="B53" s="48"/>
      <c r="C53" s="19">
        <f>C52*24%</f>
        <v>580.64499999999998</v>
      </c>
      <c r="D53" s="19"/>
      <c r="E53" s="10"/>
      <c r="F53" s="10"/>
      <c r="G53" s="72">
        <f>G52*24%</f>
        <v>0</v>
      </c>
      <c r="H53" s="73"/>
    </row>
    <row r="54" spans="1:8">
      <c r="A54" s="48" t="s">
        <v>34</v>
      </c>
      <c r="B54" s="48"/>
      <c r="C54" s="19">
        <f>SUM(C52:C53)</f>
        <v>3000</v>
      </c>
      <c r="D54" s="19"/>
      <c r="E54" s="10"/>
      <c r="F54" s="10"/>
      <c r="G54" s="72">
        <f>SUM(G52:G53)</f>
        <v>0</v>
      </c>
      <c r="H54" s="73"/>
    </row>
    <row r="55" spans="1:8" ht="15.75">
      <c r="A55" s="55" t="s">
        <v>37</v>
      </c>
      <c r="B55" s="55"/>
      <c r="C55" s="21">
        <f>SUM(C38,C52)</f>
        <v>3225.8069999999998</v>
      </c>
      <c r="D55" s="19"/>
      <c r="E55" s="10"/>
      <c r="F55" s="10"/>
      <c r="G55" s="67">
        <f>SUM(G38,G52)</f>
        <v>0</v>
      </c>
      <c r="H55" s="68"/>
    </row>
    <row r="56" spans="1:8" ht="15.75">
      <c r="A56" s="55" t="s">
        <v>9</v>
      </c>
      <c r="B56" s="55"/>
      <c r="C56" s="22">
        <f>SUM(C39,C53)</f>
        <v>774.19299999999998</v>
      </c>
      <c r="D56" s="7"/>
      <c r="E56" s="7"/>
      <c r="F56" s="7"/>
      <c r="G56" s="67">
        <f>SUM(G39,G53)</f>
        <v>0</v>
      </c>
      <c r="H56" s="68"/>
    </row>
    <row r="57" spans="1:8" ht="15.75">
      <c r="A57" s="69" t="s">
        <v>40</v>
      </c>
      <c r="B57" s="69"/>
      <c r="C57" s="23">
        <f>SUM(C40,C54)</f>
        <v>4000</v>
      </c>
      <c r="D57" s="14"/>
      <c r="E57" s="14"/>
      <c r="F57" s="14"/>
      <c r="G57" s="70">
        <f>SUM(G40,G54)</f>
        <v>0</v>
      </c>
      <c r="H57" s="71"/>
    </row>
    <row r="58" spans="1:8" ht="43.5" customHeight="1">
      <c r="A58" s="64" t="s">
        <v>65</v>
      </c>
      <c r="B58" s="65"/>
      <c r="C58" s="65"/>
      <c r="D58" s="65"/>
      <c r="E58" s="65"/>
      <c r="F58" s="65"/>
      <c r="G58" s="65"/>
      <c r="H58" s="66"/>
    </row>
    <row r="60" spans="1:8" ht="14.25" customHeight="1">
      <c r="A60" s="54" t="s">
        <v>42</v>
      </c>
      <c r="B60" s="54"/>
      <c r="C60" s="54"/>
      <c r="D60" s="54"/>
      <c r="E60" s="54"/>
      <c r="F60" s="54"/>
      <c r="G60" s="54"/>
      <c r="H60" s="54"/>
    </row>
    <row r="61" spans="1:8" ht="14.25" customHeight="1">
      <c r="A61" s="32"/>
      <c r="B61" s="32"/>
      <c r="C61" s="32"/>
      <c r="D61" s="32"/>
      <c r="E61" s="32"/>
      <c r="F61" s="32"/>
    </row>
    <row r="62" spans="1:8" ht="14.25" customHeight="1">
      <c r="A62" s="57" t="s">
        <v>43</v>
      </c>
      <c r="B62" s="57"/>
      <c r="C62" s="57"/>
      <c r="D62" s="57"/>
      <c r="E62" s="57"/>
      <c r="F62" s="57"/>
      <c r="G62" s="57"/>
      <c r="H62" s="57"/>
    </row>
    <row r="63" spans="1:8" ht="14.25" customHeight="1">
      <c r="A63" s="57"/>
      <c r="B63" s="57"/>
      <c r="C63" s="57"/>
      <c r="D63" s="57"/>
      <c r="E63" s="57"/>
      <c r="F63" s="57"/>
      <c r="G63" s="57"/>
      <c r="H63" s="57"/>
    </row>
    <row r="64" spans="1:8" ht="14.25" customHeight="1">
      <c r="A64" s="57"/>
      <c r="B64" s="57"/>
      <c r="C64" s="57"/>
      <c r="D64" s="57"/>
      <c r="E64" s="57"/>
      <c r="F64" s="57"/>
      <c r="G64" s="57"/>
      <c r="H64" s="57"/>
    </row>
    <row r="65" spans="1:8" ht="14.25" customHeight="1">
      <c r="A65" s="57"/>
      <c r="B65" s="57"/>
      <c r="C65" s="57"/>
      <c r="D65" s="57"/>
      <c r="E65" s="57"/>
      <c r="F65" s="57"/>
      <c r="G65" s="57"/>
      <c r="H65" s="57"/>
    </row>
    <row r="66" spans="1:8" ht="14.25" customHeight="1">
      <c r="A66" s="57"/>
      <c r="B66" s="57"/>
      <c r="C66" s="57"/>
      <c r="D66" s="57"/>
      <c r="E66" s="57"/>
      <c r="F66" s="57"/>
      <c r="G66" s="57"/>
      <c r="H66" s="57"/>
    </row>
    <row r="67" spans="1:8" ht="14.25" customHeight="1">
      <c r="A67" s="57"/>
      <c r="B67" s="57"/>
      <c r="C67" s="57"/>
      <c r="D67" s="57"/>
      <c r="E67" s="57"/>
      <c r="F67" s="57"/>
      <c r="G67" s="57"/>
      <c r="H67" s="57"/>
    </row>
    <row r="68" spans="1:8" ht="14.25" customHeight="1">
      <c r="A68" s="54" t="s">
        <v>44</v>
      </c>
      <c r="B68" s="54"/>
      <c r="C68" s="54"/>
      <c r="D68" s="54"/>
      <c r="E68" s="54"/>
      <c r="F68" s="54"/>
      <c r="G68" s="54"/>
      <c r="H68" s="54"/>
    </row>
  </sheetData>
  <mergeCells count="78">
    <mergeCell ref="C1:H3"/>
    <mergeCell ref="A4:B4"/>
    <mergeCell ref="A5:B5"/>
    <mergeCell ref="A6:B6"/>
    <mergeCell ref="A7:B7"/>
    <mergeCell ref="C7:H7"/>
    <mergeCell ref="A8:B8"/>
    <mergeCell ref="C8:H8"/>
    <mergeCell ref="A9:B9"/>
    <mergeCell ref="C9:H9"/>
    <mergeCell ref="A10:B10"/>
    <mergeCell ref="C10:E10"/>
    <mergeCell ref="A12:H12"/>
    <mergeCell ref="A13:H13"/>
    <mergeCell ref="A15:B15"/>
    <mergeCell ref="C15:H15"/>
    <mergeCell ref="A16:B16"/>
    <mergeCell ref="C16:H16"/>
    <mergeCell ref="D31:E31"/>
    <mergeCell ref="G31:H31"/>
    <mergeCell ref="A17:B17"/>
    <mergeCell ref="C17:H17"/>
    <mergeCell ref="A18:B18"/>
    <mergeCell ref="C18:H18"/>
    <mergeCell ref="A19:B19"/>
    <mergeCell ref="C19:H19"/>
    <mergeCell ref="A20:B20"/>
    <mergeCell ref="C20:H20"/>
    <mergeCell ref="A21:H28"/>
    <mergeCell ref="A29:H29"/>
    <mergeCell ref="A30:H30"/>
    <mergeCell ref="G32:H32"/>
    <mergeCell ref="G33:H33"/>
    <mergeCell ref="A34:H34"/>
    <mergeCell ref="C35:C36"/>
    <mergeCell ref="D35:E35"/>
    <mergeCell ref="F35:F36"/>
    <mergeCell ref="G35:H36"/>
    <mergeCell ref="D36:E36"/>
    <mergeCell ref="A37:C37"/>
    <mergeCell ref="D37:H37"/>
    <mergeCell ref="A38:B38"/>
    <mergeCell ref="G38:H38"/>
    <mergeCell ref="A39:B39"/>
    <mergeCell ref="G39:H39"/>
    <mergeCell ref="A51:C51"/>
    <mergeCell ref="D51:H51"/>
    <mergeCell ref="A40:B40"/>
    <mergeCell ref="G40:H40"/>
    <mergeCell ref="G41:H41"/>
    <mergeCell ref="G42:H42"/>
    <mergeCell ref="A43:H43"/>
    <mergeCell ref="C44:C50"/>
    <mergeCell ref="D44:E44"/>
    <mergeCell ref="F44:F50"/>
    <mergeCell ref="G44:H50"/>
    <mergeCell ref="D45:E45"/>
    <mergeCell ref="D46:E46"/>
    <mergeCell ref="D47:E47"/>
    <mergeCell ref="D48:E48"/>
    <mergeCell ref="D49:E49"/>
    <mergeCell ref="D50:E50"/>
    <mergeCell ref="A52:B52"/>
    <mergeCell ref="G52:H52"/>
    <mergeCell ref="A53:B53"/>
    <mergeCell ref="G53:H53"/>
    <mergeCell ref="A54:B54"/>
    <mergeCell ref="G54:H54"/>
    <mergeCell ref="A58:H58"/>
    <mergeCell ref="A60:H60"/>
    <mergeCell ref="A62:H67"/>
    <mergeCell ref="A68:H68"/>
    <mergeCell ref="A55:B55"/>
    <mergeCell ref="G55:H55"/>
    <mergeCell ref="A56:B56"/>
    <mergeCell ref="G56:H56"/>
    <mergeCell ref="A57:B57"/>
    <mergeCell ref="G57:H57"/>
  </mergeCells>
  <printOptions horizontalCentered="1" verticalCentered="1"/>
  <pageMargins left="0.39370078740157483" right="0.39370078740157483" top="0.39370078740157483" bottom="0.39370078740157483" header="0.31496062992125984" footer="0.31496062992125984"/>
  <pageSetup paperSize="9" orientation="landscape" r:id="rId1"/>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dimension ref="A1:H42"/>
  <sheetViews>
    <sheetView tabSelected="1" topLeftCell="A16" workbookViewId="0">
      <selection activeCell="C27" sqref="C27"/>
    </sheetView>
  </sheetViews>
  <sheetFormatPr defaultRowHeight="12.75"/>
  <cols>
    <col min="1" max="1" width="5.28515625" style="2" customWidth="1"/>
    <col min="2" max="2" width="41.85546875" style="2" customWidth="1"/>
    <col min="3" max="3" width="18.7109375" style="2" customWidth="1"/>
    <col min="4" max="4" width="25.7109375" style="2" customWidth="1"/>
    <col min="5" max="5" width="13.85546875" style="2" customWidth="1"/>
    <col min="6" max="6" width="9.140625" style="2"/>
    <col min="7" max="7" width="9.5703125" style="2" bestFit="1" customWidth="1"/>
    <col min="8" max="8" width="7.140625" style="2" customWidth="1"/>
    <col min="9" max="16384" width="9.140625" style="2"/>
  </cols>
  <sheetData>
    <row r="1" spans="1:8">
      <c r="C1" s="60" t="s">
        <v>54</v>
      </c>
      <c r="D1" s="60"/>
      <c r="E1" s="60"/>
      <c r="F1" s="60"/>
      <c r="G1" s="60"/>
      <c r="H1" s="60"/>
    </row>
    <row r="2" spans="1:8">
      <c r="C2" s="60"/>
      <c r="D2" s="60"/>
      <c r="E2" s="60"/>
      <c r="F2" s="60"/>
      <c r="G2" s="60"/>
      <c r="H2" s="60"/>
    </row>
    <row r="3" spans="1:8">
      <c r="C3" s="60"/>
      <c r="D3" s="60"/>
      <c r="E3" s="60"/>
      <c r="F3" s="60"/>
      <c r="G3" s="60"/>
      <c r="H3" s="60"/>
    </row>
    <row r="4" spans="1:8" ht="15" customHeight="1">
      <c r="A4" s="58" t="s">
        <v>51</v>
      </c>
      <c r="B4" s="58"/>
    </row>
    <row r="5" spans="1:8">
      <c r="A5" s="58" t="s">
        <v>52</v>
      </c>
      <c r="B5" s="58"/>
    </row>
    <row r="6" spans="1:8" s="27" customFormat="1">
      <c r="A6" s="58" t="s">
        <v>53</v>
      </c>
      <c r="B6" s="58"/>
    </row>
    <row r="7" spans="1:8">
      <c r="A7" s="58"/>
      <c r="B7" s="58"/>
      <c r="C7" s="60" t="s">
        <v>55</v>
      </c>
      <c r="D7" s="60"/>
      <c r="E7" s="60"/>
      <c r="F7" s="60"/>
      <c r="G7" s="60"/>
      <c r="H7" s="60"/>
    </row>
    <row r="8" spans="1:8">
      <c r="A8" s="58"/>
      <c r="B8" s="58"/>
      <c r="C8" s="60" t="s">
        <v>56</v>
      </c>
      <c r="D8" s="60"/>
      <c r="E8" s="60"/>
      <c r="F8" s="60"/>
      <c r="G8" s="60"/>
      <c r="H8" s="60"/>
    </row>
    <row r="9" spans="1:8">
      <c r="A9" s="58"/>
      <c r="B9" s="58"/>
      <c r="C9" s="60" t="s">
        <v>57</v>
      </c>
      <c r="D9" s="60"/>
      <c r="E9" s="60"/>
      <c r="F9" s="60"/>
      <c r="G9" s="60"/>
      <c r="H9" s="60"/>
    </row>
    <row r="10" spans="1:8" ht="15">
      <c r="A10" s="59"/>
      <c r="B10" s="59"/>
      <c r="C10" s="61"/>
      <c r="D10" s="61"/>
      <c r="E10" s="61"/>
      <c r="F10" s="61"/>
      <c r="G10" s="61"/>
      <c r="H10" s="61"/>
    </row>
    <row r="11" spans="1:8" ht="15">
      <c r="A11" s="39"/>
      <c r="B11" s="39"/>
    </row>
    <row r="12" spans="1:8" ht="18.75">
      <c r="A12" s="62" t="s">
        <v>58</v>
      </c>
      <c r="B12" s="62"/>
      <c r="C12" s="62"/>
      <c r="D12" s="62"/>
      <c r="E12" s="62"/>
      <c r="F12" s="62"/>
      <c r="G12" s="62"/>
      <c r="H12" s="62"/>
    </row>
    <row r="13" spans="1:8" ht="18.75">
      <c r="A13" s="62" t="s">
        <v>107</v>
      </c>
      <c r="B13" s="62"/>
      <c r="C13" s="62"/>
      <c r="D13" s="62"/>
      <c r="E13" s="62"/>
      <c r="F13" s="62"/>
      <c r="G13" s="62"/>
      <c r="H13" s="62"/>
    </row>
    <row r="14" spans="1:8" ht="18.75" customHeight="1">
      <c r="A14" s="28"/>
      <c r="B14" s="30" t="s">
        <v>50</v>
      </c>
      <c r="C14" s="28"/>
      <c r="D14" s="28"/>
      <c r="E14" s="28"/>
      <c r="F14" s="28"/>
      <c r="G14" s="28"/>
      <c r="H14" s="28"/>
    </row>
    <row r="15" spans="1:8" ht="15">
      <c r="A15" s="63" t="s">
        <v>86</v>
      </c>
      <c r="B15" s="56"/>
      <c r="C15" s="56"/>
      <c r="D15" s="56"/>
      <c r="E15" s="56"/>
      <c r="F15" s="56"/>
      <c r="G15" s="56"/>
      <c r="H15" s="56"/>
    </row>
    <row r="16" spans="1:8" ht="13.5" customHeight="1">
      <c r="A16" s="56" t="s">
        <v>45</v>
      </c>
      <c r="B16" s="56"/>
      <c r="C16" s="56"/>
      <c r="D16" s="56"/>
      <c r="E16" s="56"/>
      <c r="F16" s="56"/>
      <c r="G16" s="56"/>
      <c r="H16" s="56"/>
    </row>
    <row r="17" spans="1:8" ht="15">
      <c r="A17" s="56" t="s">
        <v>46</v>
      </c>
      <c r="B17" s="56"/>
      <c r="C17" s="56"/>
      <c r="D17" s="56"/>
      <c r="E17" s="56"/>
      <c r="F17" s="56"/>
      <c r="G17" s="56"/>
      <c r="H17" s="56"/>
    </row>
    <row r="18" spans="1:8" ht="15">
      <c r="A18" s="56" t="s">
        <v>47</v>
      </c>
      <c r="B18" s="56"/>
      <c r="C18" s="56"/>
      <c r="D18" s="56"/>
      <c r="E18" s="56"/>
      <c r="F18" s="56"/>
      <c r="G18" s="56"/>
      <c r="H18" s="56"/>
    </row>
    <row r="19" spans="1:8" ht="15">
      <c r="A19" s="56" t="s">
        <v>49</v>
      </c>
      <c r="B19" s="56"/>
      <c r="C19" s="56"/>
      <c r="D19" s="56"/>
      <c r="E19" s="56"/>
      <c r="F19" s="56"/>
      <c r="G19" s="56"/>
      <c r="H19" s="56"/>
    </row>
    <row r="20" spans="1:8" ht="15">
      <c r="A20" s="56" t="s">
        <v>48</v>
      </c>
      <c r="B20" s="56"/>
      <c r="C20" s="56"/>
      <c r="D20" s="56"/>
      <c r="E20" s="56"/>
      <c r="F20" s="56"/>
      <c r="G20" s="56"/>
      <c r="H20" s="56"/>
    </row>
    <row r="21" spans="1:8" ht="134.25" customHeight="1">
      <c r="A21" s="42" t="s">
        <v>59</v>
      </c>
      <c r="B21" s="42"/>
      <c r="C21" s="42"/>
      <c r="D21" s="42"/>
      <c r="E21" s="42"/>
      <c r="F21" s="42"/>
      <c r="G21" s="42"/>
      <c r="H21" s="42"/>
    </row>
    <row r="22" spans="1:8" ht="15.75" customHeight="1">
      <c r="A22" s="47" t="s">
        <v>7</v>
      </c>
      <c r="B22" s="47"/>
      <c r="C22" s="47"/>
      <c r="D22" s="47"/>
      <c r="E22" s="47"/>
      <c r="F22" s="47"/>
      <c r="G22" s="47"/>
      <c r="H22" s="47"/>
    </row>
    <row r="23" spans="1:8" ht="15.75" customHeight="1">
      <c r="A23" s="47" t="s">
        <v>108</v>
      </c>
      <c r="B23" s="47"/>
      <c r="C23" s="47"/>
      <c r="D23" s="47"/>
      <c r="E23" s="47"/>
      <c r="F23" s="47"/>
      <c r="G23" s="47"/>
      <c r="H23" s="47"/>
    </row>
    <row r="24" spans="1:8" ht="15" customHeight="1">
      <c r="A24" s="1">
        <v>1</v>
      </c>
      <c r="B24" s="1">
        <v>2</v>
      </c>
      <c r="C24" s="1">
        <v>3</v>
      </c>
      <c r="D24" s="1">
        <v>4</v>
      </c>
      <c r="E24" s="52">
        <v>5</v>
      </c>
      <c r="F24" s="52"/>
      <c r="G24" s="52"/>
      <c r="H24" s="52"/>
    </row>
    <row r="25" spans="1:8" ht="33.75" customHeight="1">
      <c r="A25" s="3" t="s">
        <v>0</v>
      </c>
      <c r="B25" s="3" t="s">
        <v>1</v>
      </c>
      <c r="C25" s="3" t="s">
        <v>4</v>
      </c>
      <c r="D25" s="3" t="s">
        <v>91</v>
      </c>
      <c r="E25" s="43" t="s">
        <v>61</v>
      </c>
      <c r="F25" s="43"/>
      <c r="G25" s="43"/>
      <c r="H25" s="43"/>
    </row>
    <row r="26" spans="1:8">
      <c r="A26" s="49" t="s">
        <v>90</v>
      </c>
      <c r="B26" s="49"/>
      <c r="C26" s="49"/>
      <c r="D26" s="49"/>
      <c r="E26" s="49"/>
      <c r="F26" s="49"/>
      <c r="G26" s="49"/>
      <c r="H26" s="49"/>
    </row>
    <row r="27" spans="1:8" ht="24.75" customHeight="1">
      <c r="A27" s="1">
        <v>1</v>
      </c>
      <c r="B27" s="4" t="s">
        <v>39</v>
      </c>
      <c r="C27" s="37">
        <v>2419.355</v>
      </c>
      <c r="D27" s="11"/>
      <c r="E27" s="99"/>
      <c r="F27" s="100"/>
      <c r="G27" s="100"/>
      <c r="H27" s="101"/>
    </row>
    <row r="28" spans="1:8" ht="24.75" customHeight="1">
      <c r="A28" s="108" t="s">
        <v>94</v>
      </c>
      <c r="B28" s="109"/>
      <c r="C28" s="110"/>
      <c r="D28" s="105"/>
      <c r="E28" s="106"/>
      <c r="F28" s="106"/>
      <c r="G28" s="106"/>
      <c r="H28" s="107"/>
    </row>
    <row r="29" spans="1:8" ht="15.75">
      <c r="A29" s="103" t="s">
        <v>31</v>
      </c>
      <c r="B29" s="104"/>
      <c r="C29" s="23">
        <f>SUM(C27)</f>
        <v>2419.355</v>
      </c>
      <c r="D29" s="24"/>
      <c r="E29" s="102">
        <f>SUM(E27)</f>
        <v>0</v>
      </c>
      <c r="F29" s="102"/>
      <c r="G29" s="102"/>
      <c r="H29" s="102"/>
    </row>
    <row r="30" spans="1:8" ht="15.75" customHeight="1">
      <c r="A30" s="103" t="s">
        <v>9</v>
      </c>
      <c r="B30" s="104"/>
      <c r="C30" s="23">
        <f>C29*24%</f>
        <v>580.64499999999998</v>
      </c>
      <c r="D30" s="24"/>
      <c r="E30" s="102">
        <f>E29*24%</f>
        <v>0</v>
      </c>
      <c r="F30" s="102"/>
      <c r="G30" s="102"/>
      <c r="H30" s="102"/>
    </row>
    <row r="31" spans="1:8" ht="15.75" customHeight="1">
      <c r="A31" s="103" t="s">
        <v>38</v>
      </c>
      <c r="B31" s="104"/>
      <c r="C31" s="23">
        <f>SUM(C29:C30)</f>
        <v>3000</v>
      </c>
      <c r="D31" s="25"/>
      <c r="E31" s="102">
        <f>SUM(E29:E30)</f>
        <v>0</v>
      </c>
      <c r="F31" s="102"/>
      <c r="G31" s="102"/>
      <c r="H31" s="102"/>
    </row>
    <row r="32" spans="1:8" ht="50.25" customHeight="1">
      <c r="A32" s="41" t="s">
        <v>64</v>
      </c>
      <c r="B32" s="41"/>
      <c r="C32" s="41"/>
      <c r="D32" s="41"/>
      <c r="E32" s="41"/>
      <c r="F32" s="41"/>
      <c r="G32" s="41"/>
      <c r="H32" s="41"/>
    </row>
    <row r="33" spans="1:8" ht="15" customHeight="1"/>
    <row r="34" spans="1:8" ht="14.25" customHeight="1">
      <c r="A34" s="54" t="s">
        <v>42</v>
      </c>
      <c r="B34" s="54"/>
      <c r="C34" s="54"/>
      <c r="D34" s="54"/>
      <c r="E34" s="54"/>
      <c r="F34" s="54"/>
      <c r="G34" s="54"/>
      <c r="H34" s="54"/>
    </row>
    <row r="35" spans="1:8" ht="14.25" customHeight="1">
      <c r="A35" s="32"/>
      <c r="B35" s="32"/>
      <c r="C35" s="32"/>
      <c r="D35" s="32"/>
      <c r="E35" s="32"/>
      <c r="F35" s="32"/>
      <c r="G35" s="32"/>
      <c r="H35" s="32"/>
    </row>
    <row r="36" spans="1:8" ht="14.25" customHeight="1">
      <c r="A36" s="57" t="s">
        <v>43</v>
      </c>
      <c r="B36" s="57"/>
      <c r="C36" s="57"/>
      <c r="D36" s="57"/>
      <c r="E36" s="57"/>
      <c r="F36" s="57"/>
      <c r="G36" s="57"/>
      <c r="H36" s="57"/>
    </row>
    <row r="37" spans="1:8" ht="14.25" customHeight="1">
      <c r="A37" s="57"/>
      <c r="B37" s="57"/>
      <c r="C37" s="57"/>
      <c r="D37" s="57"/>
      <c r="E37" s="57"/>
      <c r="F37" s="57"/>
      <c r="G37" s="57"/>
      <c r="H37" s="57"/>
    </row>
    <row r="38" spans="1:8" ht="14.25" customHeight="1">
      <c r="A38" s="57"/>
      <c r="B38" s="57"/>
      <c r="C38" s="57"/>
      <c r="D38" s="57"/>
      <c r="E38" s="57"/>
      <c r="F38" s="57"/>
      <c r="G38" s="57"/>
      <c r="H38" s="57"/>
    </row>
    <row r="39" spans="1:8" ht="14.25" customHeight="1">
      <c r="A39" s="57"/>
      <c r="B39" s="57"/>
      <c r="C39" s="57"/>
      <c r="D39" s="57"/>
      <c r="E39" s="57"/>
      <c r="F39" s="57"/>
      <c r="G39" s="57"/>
      <c r="H39" s="57"/>
    </row>
    <row r="40" spans="1:8" ht="14.25" customHeight="1">
      <c r="A40" s="57"/>
      <c r="B40" s="57"/>
      <c r="C40" s="57"/>
      <c r="D40" s="57"/>
      <c r="E40" s="57"/>
      <c r="F40" s="57"/>
      <c r="G40" s="57"/>
      <c r="H40" s="57"/>
    </row>
    <row r="41" spans="1:8" ht="14.25" customHeight="1">
      <c r="A41" s="57"/>
      <c r="B41" s="57"/>
      <c r="C41" s="57"/>
      <c r="D41" s="57"/>
      <c r="E41" s="57"/>
      <c r="F41" s="57"/>
      <c r="G41" s="57"/>
      <c r="H41" s="57"/>
    </row>
    <row r="42" spans="1:8" ht="14.25" customHeight="1">
      <c r="A42" s="54" t="s">
        <v>44</v>
      </c>
      <c r="B42" s="54"/>
      <c r="C42" s="54"/>
      <c r="D42" s="54"/>
      <c r="E42" s="54"/>
      <c r="F42" s="54"/>
      <c r="G42" s="54"/>
      <c r="H42" s="54"/>
    </row>
  </sheetData>
  <mergeCells count="45">
    <mergeCell ref="A42:H42"/>
    <mergeCell ref="D28:H28"/>
    <mergeCell ref="A28:C28"/>
    <mergeCell ref="E31:H31"/>
    <mergeCell ref="A32:H32"/>
    <mergeCell ref="A31:B31"/>
    <mergeCell ref="A23:H23"/>
    <mergeCell ref="E24:H24"/>
    <mergeCell ref="A22:H22"/>
    <mergeCell ref="A34:H34"/>
    <mergeCell ref="A36:H41"/>
    <mergeCell ref="A19:B19"/>
    <mergeCell ref="C19:H19"/>
    <mergeCell ref="A20:B20"/>
    <mergeCell ref="C20:H20"/>
    <mergeCell ref="A21:H21"/>
    <mergeCell ref="A8:B8"/>
    <mergeCell ref="C8:H8"/>
    <mergeCell ref="A17:B17"/>
    <mergeCell ref="C17:H17"/>
    <mergeCell ref="A18:B18"/>
    <mergeCell ref="C18:H18"/>
    <mergeCell ref="C1:H3"/>
    <mergeCell ref="A15:B15"/>
    <mergeCell ref="C15:H15"/>
    <mergeCell ref="A16:B16"/>
    <mergeCell ref="C16:H16"/>
    <mergeCell ref="A9:B9"/>
    <mergeCell ref="C9:H9"/>
    <mergeCell ref="A10:B10"/>
    <mergeCell ref="C10:H10"/>
    <mergeCell ref="A12:H12"/>
    <mergeCell ref="A13:H13"/>
    <mergeCell ref="A4:B4"/>
    <mergeCell ref="A5:B5"/>
    <mergeCell ref="A6:B6"/>
    <mergeCell ref="A7:B7"/>
    <mergeCell ref="C7:H7"/>
    <mergeCell ref="E25:H25"/>
    <mergeCell ref="A26:H26"/>
    <mergeCell ref="E27:H27"/>
    <mergeCell ref="E29:H29"/>
    <mergeCell ref="E30:H30"/>
    <mergeCell ref="A29:B29"/>
    <mergeCell ref="A30:B30"/>
  </mergeCells>
  <printOptions horizontalCentered="1" verticalCentered="1"/>
  <pageMargins left="0.39370078740157483" right="0.39370078740157483" top="0.39370078740157483" bottom="0.39370078740157483" header="0.31496062992125984" footer="0.31496062992125984"/>
  <pageSetup paperSize="9" orientation="landscape" r:id="rId1"/>
  <rowBreaks count="1" manualBreakCount="1">
    <brk id="21" max="16383" man="1"/>
  </rowBreaks>
  <drawing r:id="rId2"/>
</worksheet>
</file>

<file path=xl/worksheets/sheet4.xml><?xml version="1.0" encoding="utf-8"?>
<worksheet xmlns="http://schemas.openxmlformats.org/spreadsheetml/2006/main" xmlns:r="http://schemas.openxmlformats.org/officeDocument/2006/relationships">
  <dimension ref="A1"/>
  <sheetViews>
    <sheetView workbookViewId="0">
      <selection activeCell="D32" sqref="D32"/>
    </sheetView>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5</vt:i4>
      </vt:variant>
      <vt:variant>
        <vt:lpstr>Περιοχές με ονόματα</vt:lpstr>
      </vt:variant>
      <vt:variant>
        <vt:i4>5</vt:i4>
      </vt:variant>
    </vt:vector>
  </HeadingPairs>
  <TitlesOfParts>
    <vt:vector size="10" baseType="lpstr">
      <vt:lpstr>ΕΡΓΑΣΙΕΣ</vt:lpstr>
      <vt:lpstr>ΤΑΧΟΓΡΑΦΟΙ-ΠΛΥΣΙΜΟ</vt:lpstr>
      <vt:lpstr>ΜΙΚΡΟΑΝΤΑΛΛΑΚΤΙΚΑ</vt:lpstr>
      <vt:lpstr>Φύλλο2</vt:lpstr>
      <vt:lpstr>Φύλλο3</vt:lpstr>
      <vt:lpstr>ΕΡΓΑΣΙΕΣ!_Hlk109986525</vt:lpstr>
      <vt:lpstr>ΕΡΓΑΣΙΕΣ!_Hlk113523532</vt:lpstr>
      <vt:lpstr>ΜΙΚΡΟΑΝΤΑΛΛΑΚΤΙΚΑ!_Hlk113524457</vt:lpstr>
      <vt:lpstr>'ΤΑΧΟΓΡΑΦΟΙ-ΠΛΥΣΙΜΟ'!_Hlk115164059</vt:lpstr>
      <vt:lpstr>ΕΡΓΑΣΙΕΣ!Print_Area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karamoutsiou</dc:creator>
  <cp:lastModifiedBy>karamoutsiou</cp:lastModifiedBy>
  <cp:lastPrinted>2022-10-06T15:12:43Z</cp:lastPrinted>
  <dcterms:created xsi:type="dcterms:W3CDTF">2022-10-05T09:54:13Z</dcterms:created>
  <dcterms:modified xsi:type="dcterms:W3CDTF">2022-10-07T13:48:21Z</dcterms:modified>
</cp:coreProperties>
</file>